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U:\総務課\平成31年度(財務係)\01.KC 財政\財務係\＠＠係長業務\R08\98_調査関係\【済】20260917_（1009〆）R6財政状況資料集の作成について（2回目・公会計情報の追記）\03_HP更新\"/>
    </mc:Choice>
  </mc:AlternateContent>
  <xr:revisionPtr revIDLastSave="0" documentId="13_ncr:1_{A2400881-DD20-4A21-8E1B-0A11D7CD58C9}"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C38" i="10"/>
  <c r="BE37" i="10"/>
  <c r="AM37" i="10"/>
  <c r="BE36" i="10"/>
  <c r="AM36" i="10"/>
  <c r="BE35" i="10"/>
  <c r="BW34" i="10"/>
  <c r="BW35" i="10" s="1"/>
  <c r="BW36" i="10" s="1"/>
  <c r="BW37" i="10" s="1"/>
  <c r="BW38" i="10" s="1"/>
  <c r="BW39" i="10" s="1"/>
  <c r="BW40" i="10" s="1"/>
  <c r="BW41" i="10" s="1"/>
  <c r="BW42" i="10" s="1"/>
  <c r="BW43" i="10" s="1"/>
  <c r="BE34" i="10"/>
  <c r="C34" i="10"/>
  <c r="C35" i="10" s="1"/>
  <c r="CO34" i="10" l="1"/>
  <c r="CO35" i="10" s="1"/>
  <c r="CO36" i="10" s="1"/>
  <c r="CO37" i="10" s="1"/>
  <c r="C36" i="10"/>
  <c r="C37" i="10" s="1"/>
  <c r="U34" i="10"/>
  <c r="U35" i="10" s="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<sst xmlns="http://schemas.openxmlformats.org/spreadsheetml/2006/main" count="1165" uniqueCount="581">
  <si>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</si>
  <si>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</si>
  <si>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</si>
  <si>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</si>
  <si>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</si>
  <si>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</si>
  <si>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</si>
  <si>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</si>
  <si>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</si>
  <si>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</si>
  <si>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</si>
  <si>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</si>
  <si>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</si>
  <si>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</si>
  <si>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</si>
  <si>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</si>
  <si>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</si>
  <si>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</si>
  <si>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</si>
  <si>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</si>
  <si>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</si>
  <si>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</si>
  <si>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</si>
  <si>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</si>
  <si>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</si>
  <si>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</si>
  <si>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</si>
  <si>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</si>
  <si>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</si>
  <si>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</si>
  <si>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</si>
  <si>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</si>
  <si>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</si>
  <si>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</si>
  <si>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</si>
  <si>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</si>
  <si>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</si>
  <si>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</si>
  <si>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</si>
  <si>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</si>
  <si>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</si>
  <si>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</si>
  <si>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</si>
  <si>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</si>
  <si>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</si>
  <si>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</si>
  <si>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</si>
  <si>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</si>
  <si>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</si>
  <si>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</si>
  <si>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</si>
  <si>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</si>
  <si>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</si>
  <si>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</si>
  <si>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</si>
  <si>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</si>
  <si>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</si>
  <si>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</si>
  <si>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</si>
  <si>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</si>
  <si>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</si>
  <si>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</si>
  <si>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</si>
  <si>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</si>
  <si>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</si>
  <si>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</si>
  <si>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</si>
  <si>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</si>
  <si>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</si>
  <si>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</si>
  <si>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</si>
  <si>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</si>
  <si>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</si>
  <si>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</si>
  <si>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</si>
  <si>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</si>
  <si>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</si>
  <si>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</si>
  <si>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</si>
  <si>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高知県</t>
    <phoneticPr fontId="5"/>
  </si>
  <si>
    <t>市町村類型</t>
    <phoneticPr fontId="5"/>
  </si>
  <si>
    <t>Ⅲ－０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</si>
  <si>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</si>
  <si>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</si>
  <si>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</si>
  <si>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</si>
  <si>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</si>
  <si>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</si>
  <si>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</si>
  <si>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</si>
  <si>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</si>
  <si>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</si>
  <si>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</si>
  <si>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</si>
  <si>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黒潮町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</si>
  <si>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</si>
  <si>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</si>
  <si>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</si>
  <si>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</si>
  <si>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</si>
  <si>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</si>
  <si>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</si>
  <si>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</si>
  <si>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</si>
  <si>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</si>
  <si>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</si>
  <si>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</si>
  <si>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</si>
  <si>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</si>
  <si>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</si>
  <si>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</si>
  <si>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</si>
  <si>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</si>
  <si>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</si>
  <si>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</si>
  <si>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</si>
  <si>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</si>
  <si>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</si>
  <si>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</si>
  <si>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</si>
  <si>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</si>
  <si>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</si>
  <si>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</si>
  <si>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</si>
  <si>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</si>
  <si>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</si>
  <si>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</si>
  <si>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</si>
  <si>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</si>
  <si>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</si>
  <si>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</si>
  <si>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</si>
  <si>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</si>
  <si>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</si>
  <si>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</si>
  <si>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</si>
  <si>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</si>
  <si>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</si>
  <si>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</si>
  <si>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</si>
  <si>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</si>
  <si>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</si>
  <si>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</si>
  <si>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</si>
  <si>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-2.6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</si>
  <si>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</si>
  <si>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</si>
  <si>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</si>
  <si>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</si>
  <si>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</si>
  <si>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</si>
  <si>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</si>
  <si>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</si>
  <si>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</si>
  <si>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</si>
  <si>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</si>
  <si>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</si>
  <si>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</si>
  <si>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</si>
  <si>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</si>
  <si>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</si>
  <si>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</si>
  <si>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</si>
  <si>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</si>
  <si>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</si>
  <si>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</si>
  <si>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</si>
  <si>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</si>
  <si>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</si>
  <si>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</si>
  <si>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</si>
  <si>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</si>
  <si>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</si>
  <si>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</si>
  <si>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</si>
  <si>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</si>
  <si>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</si>
  <si>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</si>
  <si>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</si>
  <si>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</si>
  <si>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</si>
  <si>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</si>
  <si>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</si>
  <si>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</si>
  <si>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</si>
  <si>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</si>
  <si>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</si>
  <si>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</si>
  <si>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</si>
  <si>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</si>
  <si>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</si>
  <si>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</si>
  <si>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</si>
  <si>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</si>
  <si>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</si>
  <si>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</si>
  <si>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</si>
  <si>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</si>
  <si>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</si>
  <si>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</si>
  <si>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</si>
  <si>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</si>
  <si>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</si>
  <si>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高知県黒潮町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</si>
  <si>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</si>
  <si>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</si>
  <si>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</si>
  <si>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</si>
  <si>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</si>
  <si>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</si>
  <si>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</si>
  <si>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</si>
  <si>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</si>
  <si>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</si>
  <si>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</si>
  <si>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</si>
  <si>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</si>
  <si>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</si>
  <si>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</si>
  <si>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</si>
  <si>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</si>
  <si>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</si>
  <si>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</si>
  <si>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</si>
  <si>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</si>
  <si>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</si>
  <si>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</si>
  <si>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</si>
  <si>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</si>
  <si>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</si>
  <si>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</si>
  <si>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</si>
  <si>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</si>
  <si>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</si>
  <si>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</si>
  <si>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</si>
  <si>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</si>
  <si>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</si>
  <si>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</si>
  <si>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</si>
  <si>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</si>
  <si>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</si>
  <si>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</si>
  <si>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</si>
  <si>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</si>
  <si>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</si>
  <si>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</si>
  <si>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</si>
  <si>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</si>
  <si>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</si>
  <si>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</si>
  <si>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</si>
  <si>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</si>
  <si>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</si>
  <si>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</si>
  <si>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</si>
  <si>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</si>
  <si>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</si>
  <si>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</si>
  <si>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</si>
  <si>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</si>
  <si>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</si>
  <si>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</si>
  <si>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</si>
  <si>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</si>
  <si>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</si>
  <si>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</si>
  <si>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</si>
  <si>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</si>
  <si>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</si>
  <si>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</si>
  <si>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</si>
  <si>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</si>
  <si>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</si>
  <si>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</si>
  <si>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</si>
  <si>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</si>
  <si>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</si>
  <si>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</si>
  <si>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</si>
  <si>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</si>
  <si>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</si>
  <si>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</si>
  <si>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</si>
  <si>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</si>
  <si>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</si>
  <si>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</si>
  <si>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</si>
  <si>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</si>
  <si>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</si>
  <si>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</si>
  <si>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</si>
  <si>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</si>
  <si>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</si>
  <si>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</si>
  <si>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</si>
  <si>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</si>
  <si>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</si>
  <si>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</si>
  <si>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</si>
  <si>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</si>
  <si>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</si>
  <si>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</si>
  <si>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</si>
  <si>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</si>
  <si>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</si>
  <si>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</si>
  <si>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</si>
  <si>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</si>
  <si>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</si>
  <si>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</si>
  <si>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</si>
  <si>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</si>
  <si>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</si>
  <si>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</si>
  <si>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</si>
  <si>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</si>
  <si>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</si>
  <si>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</si>
  <si>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</si>
  <si>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</si>
  <si>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</si>
  <si>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</si>
  <si>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</si>
  <si>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</si>
  <si>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</si>
  <si>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</si>
  <si>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</si>
  <si>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</si>
  <si>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</si>
  <si>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</si>
  <si>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</si>
  <si>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</si>
  <si>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</si>
  <si>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</si>
  <si>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</si>
  <si>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</si>
  <si>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</si>
  <si>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</si>
  <si>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</si>
  <si>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</si>
  <si>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</si>
  <si>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</si>
  <si>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</si>
  <si>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</si>
  <si>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</si>
  <si>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</si>
  <si>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</si>
  <si>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</si>
  <si>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</si>
  <si>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</si>
  <si>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</si>
  <si>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</si>
  <si>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</si>
  <si>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高知県黒潮町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</si>
  <si>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</si>
  <si>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</si>
  <si>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</si>
  <si>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</si>
  <si>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</si>
  <si>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</si>
  <si>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</si>
  <si>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</si>
  <si>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</si>
  <si>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</si>
  <si>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</si>
  <si>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</si>
  <si>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</si>
  <si>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</si>
  <si>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</si>
  <si>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</si>
  <si>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</si>
  <si>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</si>
  <si>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</si>
  <si>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</si>
  <si>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黒潮町住宅新築資金等貸付事業特別会計</t>
    <phoneticPr fontId="5"/>
  </si>
  <si>
    <t>黒潮町宮川奨学資金特別会計</t>
    <phoneticPr fontId="5"/>
  </si>
  <si>
    <t>黒潮町情報センター事業特別会計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</si>
  <si>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</si>
  <si>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</si>
  <si>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</si>
  <si>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</si>
  <si>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</si>
  <si>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</si>
  <si>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</si>
  <si>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</si>
  <si>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</si>
  <si>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</si>
  <si>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</si>
  <si>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</si>
  <si>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</si>
  <si>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黒潮町国民健康保険事業特別会計</t>
    <phoneticPr fontId="5"/>
  </si>
  <si>
    <t>黒潮町国民健康保険直診特別会計</t>
    <phoneticPr fontId="5"/>
  </si>
  <si>
    <t>黒潮町介護保険事業特別会計</t>
    <phoneticPr fontId="5"/>
  </si>
  <si>
    <t>黒潮町介護サービス事業特別会計</t>
    <phoneticPr fontId="5"/>
  </si>
  <si>
    <t>黒潮町後期高齢者医療保険事業特別会計</t>
    <phoneticPr fontId="5"/>
  </si>
  <si>
    <t>黒潮町水道事業会計</t>
    <phoneticPr fontId="5"/>
  </si>
  <si>
    <t>法適用企業</t>
    <phoneticPr fontId="5"/>
  </si>
  <si>
    <t>黒潮町集落排水事業会計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</si>
  <si>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</si>
  <si>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</si>
  <si>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</si>
  <si>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</si>
  <si>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</si>
  <si>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</si>
  <si>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</si>
  <si>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</si>
  <si>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</si>
  <si>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</si>
  <si>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</si>
  <si>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</si>
  <si>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</si>
  <si>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</si>
  <si>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</si>
  <si>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</si>
  <si>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</si>
  <si>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</si>
  <si>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</si>
  <si>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</si>
  <si>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</si>
  <si>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</si>
  <si>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</si>
  <si>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</si>
  <si>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</si>
  <si>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</si>
  <si>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</si>
  <si>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</si>
  <si>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</si>
  <si>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</si>
  <si>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</si>
  <si>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</si>
  <si>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</si>
  <si>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</si>
  <si>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</si>
  <si>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</si>
  <si>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</si>
  <si>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</si>
  <si>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</si>
  <si>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</si>
  <si>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</si>
  <si>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</si>
  <si>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</si>
  <si>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</si>
  <si>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</si>
  <si>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</si>
  <si>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</si>
  <si>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</si>
  <si>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</si>
  <si>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</si>
  <si>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</si>
  <si>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</si>
  <si>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</si>
  <si>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</si>
  <si>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</si>
  <si>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</si>
  <si>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</si>
  <si>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</si>
  <si>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</si>
  <si>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</si>
  <si>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</si>
  <si>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</si>
  <si>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</si>
  <si>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</si>
  <si>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</si>
  <si>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</si>
  <si>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</si>
  <si>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</si>
  <si>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</si>
  <si>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</si>
  <si>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</si>
  <si>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</si>
  <si>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</si>
  <si>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</si>
  <si>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</si>
  <si>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</si>
  <si>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</si>
  <si>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</si>
  <si>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</si>
  <si>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</si>
  <si>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</si>
  <si>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</si>
  <si>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</si>
  <si>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</si>
  <si>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</si>
  <si>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</si>
  <si>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</si>
  <si>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</si>
  <si>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</si>
  <si>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</si>
  <si>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</si>
  <si>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</si>
  <si>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</si>
  <si>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</si>
  <si>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</si>
  <si>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</si>
  <si>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</si>
  <si>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</si>
  <si>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</si>
  <si>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</si>
  <si>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</si>
  <si>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</si>
  <si>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</si>
  <si>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</si>
  <si>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</si>
  <si>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</si>
  <si>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</si>
  <si>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</si>
  <si>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</si>
  <si>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</si>
  <si>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</si>
  <si>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</si>
  <si>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</si>
  <si>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</si>
  <si>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</si>
  <si>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</si>
  <si>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</si>
  <si>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</si>
  <si>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</si>
  <si>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</si>
  <si>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</si>
  <si>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</si>
  <si>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</si>
  <si>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</si>
  <si>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</si>
  <si>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</si>
  <si>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</si>
  <si>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</si>
  <si>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</si>
  <si>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</si>
  <si>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</si>
  <si>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</si>
  <si>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</si>
  <si>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</si>
  <si>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</si>
  <si>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0.29</t>
  </si>
  <si>
    <t>▲ 4.22</t>
  </si>
  <si>
    <t>黒潮町水道事業会計</t>
  </si>
  <si>
    <t>一般会計</t>
  </si>
  <si>
    <t>黒潮町介護保険事業特別会計</t>
  </si>
  <si>
    <t>黒潮町国民健康保険事業特別会計</t>
  </si>
  <si>
    <t>黒潮町住宅新築資金等貸付事業特別会計</t>
  </si>
  <si>
    <t>黒潮町宮川奨学資金特別会計</t>
  </si>
  <si>
    <t>黒潮町集落排水事業会計</t>
  </si>
  <si>
    <t>黒潮町国民健康保険直診特別会計</t>
  </si>
  <si>
    <t>その他会計（赤字）</t>
  </si>
  <si>
    <t>その他会計（黒字）</t>
  </si>
  <si>
    <t>R02</t>
    <phoneticPr fontId="5"/>
  </si>
  <si>
    <t>R03</t>
    <phoneticPr fontId="5"/>
  </si>
  <si>
    <t>R04</t>
    <phoneticPr fontId="5"/>
  </si>
  <si>
    <t>R05</t>
    <phoneticPr fontId="5"/>
  </si>
  <si>
    <t>R06</t>
    <phoneticPr fontId="5"/>
  </si>
  <si>
    <t>黒潮町農業公社</t>
    <rPh sb="0" eb="3">
      <t>クロシオチョウ</t>
    </rPh>
    <rPh sb="3" eb="7">
      <t>ノウギョウコウシャ</t>
    </rPh>
    <phoneticPr fontId="10"/>
  </si>
  <si>
    <t>黒潮町缶詰製作所</t>
    <rPh sb="0" eb="3">
      <t>クロシオチョウ</t>
    </rPh>
    <rPh sb="3" eb="5">
      <t>カンヅメ</t>
    </rPh>
    <rPh sb="5" eb="8">
      <t>セイサクショ</t>
    </rPh>
    <phoneticPr fontId="10"/>
  </si>
  <si>
    <t>こうち・くろしお太陽光発電株式会社</t>
    <rPh sb="8" eb="11">
      <t>タイヨウコウ</t>
    </rPh>
    <rPh sb="11" eb="13">
      <t>ハツデン</t>
    </rPh>
    <rPh sb="13" eb="17">
      <t>カブシキガイシャ</t>
    </rPh>
    <phoneticPr fontId="10"/>
  </si>
  <si>
    <t>くろしおエナジー</t>
  </si>
  <si>
    <t>幡多広域市町村圏事務組合（一般会計）</t>
  </si>
  <si>
    <t>幡多広域市町村圏事務組合（ふるさと市町村圏事業特別会計）</t>
  </si>
  <si>
    <t>幡多広域市町村圏事務組合（滞納整理事業特別会計）</t>
  </si>
  <si>
    <t>幡多中央環境施設組合</t>
  </si>
  <si>
    <t>幡多中央消防組合</t>
  </si>
  <si>
    <t>こうち人づくり広域連合</t>
  </si>
  <si>
    <t>高知県市町村総合事務組合（一般会計）</t>
  </si>
  <si>
    <t>高知県市町村総合事務組合（交通災害共済事業特別会計）</t>
  </si>
  <si>
    <t>高知県後期高齢者広域連合（一般会計）</t>
  </si>
  <si>
    <t>高知県後期高齢者広域連合（特別会計）</t>
  </si>
  <si>
    <t>建設推進基金</t>
  </si>
  <si>
    <t>新しいまちづくり基金</t>
  </si>
  <si>
    <t>地域活性化事業基金</t>
  </si>
  <si>
    <t>防災対策加速化基金</t>
  </si>
  <si>
    <t>ふるさと納税基金</t>
    <rPh sb="4" eb="6">
      <t>ノウゼイ</t>
    </rPh>
    <rPh sb="6" eb="8">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</si>
  <si>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</si>
  <si>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</si>
  <si>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利債の借入などにより将来負担比率がマイナスとなっているため、当町の値は表示されていないが、今後は有利債である旧合併特例事業債の活用額終了による財源調達の課題がある中、一般廃棄物処理施設（し尿処理施設）の長寿命化事業などを予定している。引き続き、適切な財政運営に努め、良好な値を継続して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</si>
  <si>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</si>
  <si>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</si>
  <si>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</si>
  <si>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</si>
  <si>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</si>
  <si>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</si>
  <si>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利債の借入などにより将来負担比率がマイナスとなっているため、当町の値は表示されていないが、実質公債費比率が上昇の一途をたどっていることは注視しなければならない。引き続き、公共施設等総合管理計画及び個別施設計画により、事業実施の平準化を図り、一層の単年度の財政負担の低減や地方債残高の適正管理などに努めて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</si>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</sst>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53D72C2-EEDF-4DFE-A555-83C21183FF6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120302</c:v>
                </c:pt>
                <c:pt idx="1">
                  <c:v>114841</c:v>
                </c:pt>
                <c:pt idx="2">
                  <c:v>124145</c:v>
                </c:pt>
                <c:pt idx="3">
                  <c:v>131480</c:v>
                </c:pt>
                <c:pt idx="4">
                  <c:v>163245</c:v>
                </c:pt>
              </c:numCache>
            </c:numRef>
          </c:val>
          <c:smooth val="0"/>
          <c:extLst>
            <c:ext xmlns:c16="http://schemas.microsoft.com/office/drawing/2014/chart" uri="{C3380CC4-5D6E-409C-BE32-E72D297353CC}">
              <c16:uniqueId val="{00000000-1E52-4B49-9921-2921C7BC1D7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143696</c:v>
                </c:pt>
                <c:pt idx="1">
                  <c:v>207986</c:v>
                </c:pt>
                <c:pt idx="2">
                  <c:v>181662</c:v>
                </c:pt>
                <c:pt idx="3">
                  <c:v>159461</c:v>
                </c:pt>
                <c:pt idx="4">
                  <c:v>205160</c:v>
                </c:pt>
              </c:numCache>
            </c:numRef>
          </c:val>
          <c:smooth val="0"/>
          <c:extLst>
            <c:ext xmlns:c16="http://schemas.microsoft.com/office/drawing/2014/chart" uri="{C3380CC4-5D6E-409C-BE32-E72D297353CC}">
              <c16:uniqueId val="{00000001-1E52-4B49-9921-2921C7BC1D7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4.7300000000000004</c:v>
                </c:pt>
                <c:pt idx="1">
                  <c:v>5.85</c:v>
                </c:pt>
                <c:pt idx="2">
                  <c:v>5.72</c:v>
                </c:pt>
                <c:pt idx="3">
                  <c:v>5.09</c:v>
                </c:pt>
                <c:pt idx="4">
                  <c:v>7.06</c:v>
                </c:pt>
              </c:numCache>
            </c:numRef>
          </c:val>
          <c:extLst>
            <c:ext xmlns:c16="http://schemas.microsoft.com/office/drawing/2014/chart" uri="{C3380CC4-5D6E-409C-BE32-E72D297353CC}">
              <c16:uniqueId val="{00000000-47A2-4723-885E-2349B69DDF0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18.920000000000002</c:v>
                </c:pt>
                <c:pt idx="1">
                  <c:v>19.850000000000001</c:v>
                </c:pt>
                <c:pt idx="2">
                  <c:v>23.22</c:v>
                </c:pt>
                <c:pt idx="3">
                  <c:v>22.14</c:v>
                </c:pt>
                <c:pt idx="4">
                  <c:v>25.51</c:v>
                </c:pt>
              </c:numCache>
            </c:numRef>
          </c:val>
          <c:extLst>
            <c:ext xmlns:c16="http://schemas.microsoft.com/office/drawing/2014/chart" uri="{C3380CC4-5D6E-409C-BE32-E72D297353CC}">
              <c16:uniqueId val="{00000001-47A2-4723-885E-2349B69DDF0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1.42</c:v>
                </c:pt>
                <c:pt idx="1">
                  <c:v>1.35</c:v>
                </c:pt>
                <c:pt idx="2">
                  <c:v>-0.28999999999999998</c:v>
                </c:pt>
                <c:pt idx="3">
                  <c:v>-4.22</c:v>
                </c:pt>
                <c:pt idx="4">
                  <c:v>2.0099999999999998</c:v>
                </c:pt>
              </c:numCache>
            </c:numRef>
          </c:val>
          <c:smooth val="0"/>
          <c:extLst>
            <c:ext xmlns:c16="http://schemas.microsoft.com/office/drawing/2014/chart" uri="{C3380CC4-5D6E-409C-BE32-E72D297353CC}">
              <c16:uniqueId val="{00000002-47A2-4723-885E-2349B69DDF0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7.0000000000000007E-2</c:v>
                </c:pt>
                <c:pt idx="2">
                  <c:v>#N/A</c:v>
                </c:pt>
                <c:pt idx="3">
                  <c:v>0.09</c:v>
                </c:pt>
                <c:pt idx="4">
                  <c:v>#N/A</c:v>
                </c:pt>
                <c:pt idx="5">
                  <c:v>0.13</c:v>
                </c:pt>
                <c:pt idx="6">
                  <c:v>#N/A</c:v>
                </c:pt>
                <c:pt idx="7">
                  <c:v>0.09</c:v>
                </c:pt>
                <c:pt idx="8">
                  <c:v>#N/A</c:v>
                </c:pt>
                <c:pt idx="9">
                  <c:v>0</c:v>
                </c:pt>
              </c:numCache>
            </c:numRef>
          </c:val>
          <c:extLst>
            <c:ext xmlns:c16="http://schemas.microsoft.com/office/drawing/2014/chart" uri="{C3380CC4-5D6E-409C-BE32-E72D297353CC}">
              <c16:uniqueId val="{00000000-63C5-452E-AC8C-A5799925653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3C5-452E-AC8C-A5799925653D}"/>
            </c:ext>
          </c:extLst>
        </c:ser>
        <c:ser>
          <c:idx val="2"/>
          <c:order val="2"/>
          <c:tx>
            <c:strRef>
              <c:f>データシート!$A$29</c:f>
              <c:strCache>
                <c:ptCount val="1"/>
                <c:pt idx="0">
                  <c:v>黒潮町国民健康保険直診特別会計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2-63C5-452E-AC8C-A5799925653D}"/>
            </c:ext>
          </c:extLst>
        </c:ser>
        <c:ser>
          <c:idx val="3"/>
          <c:order val="3"/>
          <c:tx>
            <c:strRef>
              <c:f>データシート!$A$30</c:f>
              <c:strCache>
                <c:ptCount val="1"/>
                <c:pt idx="0">
                  <c:v>黒潮町集落排水事業会計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c:v>
                </c:pt>
              </c:numCache>
            </c:numRef>
          </c:val>
          <c:extLst>
            <c:ext xmlns:c16="http://schemas.microsoft.com/office/drawing/2014/chart" uri="{C3380CC4-5D6E-409C-BE32-E72D297353CC}">
              <c16:uniqueId val="{00000003-63C5-452E-AC8C-A5799925653D}"/>
            </c:ext>
          </c:extLst>
        </c:ser>
        <c:ser>
          <c:idx val="4"/>
          <c:order val="4"/>
          <c:tx>
            <c:strRef>
              <c:f>データシート!$A$31</c:f>
              <c:strCache>
                <c:ptCount val="1"/>
                <c:pt idx="0">
                  <c:v>黒潮町宮川奨学資金特別会計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0.13</c:v>
                </c:pt>
                <c:pt idx="2">
                  <c:v>#N/A</c:v>
                </c:pt>
                <c:pt idx="3">
                  <c:v>0.09</c:v>
                </c:pt>
                <c:pt idx="4">
                  <c:v>#N/A</c:v>
                </c:pt>
                <c:pt idx="5">
                  <c:v>0.06</c:v>
                </c:pt>
                <c:pt idx="6">
                  <c:v>#N/A</c:v>
                </c:pt>
                <c:pt idx="7">
                  <c:v>0.13</c:v>
                </c:pt>
                <c:pt idx="8">
                  <c:v>#N/A</c:v>
                </c:pt>
                <c:pt idx="9">
                  <c:v>0.06</c:v>
                </c:pt>
              </c:numCache>
            </c:numRef>
          </c:val>
          <c:extLst>
            <c:ext xmlns:c16="http://schemas.microsoft.com/office/drawing/2014/chart" uri="{C3380CC4-5D6E-409C-BE32-E72D297353CC}">
              <c16:uniqueId val="{00000004-63C5-452E-AC8C-A5799925653D}"/>
            </c:ext>
          </c:extLst>
        </c:ser>
        <c:ser>
          <c:idx val="5"/>
          <c:order val="5"/>
          <c:tx>
            <c:strRef>
              <c:f>データシート!$A$32</c:f>
              <c:strCache>
                <c:ptCount val="1"/>
                <c:pt idx="0">
                  <c:v>黒潮町住宅新築資金等貸付事業特別会計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0.09</c:v>
                </c:pt>
                <c:pt idx="2">
                  <c:v>#N/A</c:v>
                </c:pt>
                <c:pt idx="3">
                  <c:v>0.1</c:v>
                </c:pt>
                <c:pt idx="4">
                  <c:v>#N/A</c:v>
                </c:pt>
                <c:pt idx="5">
                  <c:v>0.24</c:v>
                </c:pt>
                <c:pt idx="6">
                  <c:v>#N/A</c:v>
                </c:pt>
                <c:pt idx="7">
                  <c:v>0.28000000000000003</c:v>
                </c:pt>
                <c:pt idx="8">
                  <c:v>#N/A</c:v>
                </c:pt>
                <c:pt idx="9">
                  <c:v>0.31</c:v>
                </c:pt>
              </c:numCache>
            </c:numRef>
          </c:val>
          <c:extLst>
            <c:ext xmlns:c16="http://schemas.microsoft.com/office/drawing/2014/chart" uri="{C3380CC4-5D6E-409C-BE32-E72D297353CC}">
              <c16:uniqueId val="{00000005-63C5-452E-AC8C-A5799925653D}"/>
            </c:ext>
          </c:extLst>
        </c:ser>
        <c:ser>
          <c:idx val="6"/>
          <c:order val="6"/>
          <c:tx>
            <c:strRef>
              <c:f>データシート!$A$33</c:f>
              <c:strCache>
                <c:ptCount val="1"/>
                <c:pt idx="0">
                  <c:v>黒潮町国民健康保険事業特別会計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0.04</c:v>
                </c:pt>
                <c:pt idx="2">
                  <c:v>#N/A</c:v>
                </c:pt>
                <c:pt idx="3">
                  <c:v>0.47</c:v>
                </c:pt>
                <c:pt idx="4">
                  <c:v>#N/A</c:v>
                </c:pt>
                <c:pt idx="5">
                  <c:v>0.7</c:v>
                </c:pt>
                <c:pt idx="6">
                  <c:v>#N/A</c:v>
                </c:pt>
                <c:pt idx="7">
                  <c:v>0.66</c:v>
                </c:pt>
                <c:pt idx="8">
                  <c:v>#N/A</c:v>
                </c:pt>
                <c:pt idx="9">
                  <c:v>0.46</c:v>
                </c:pt>
              </c:numCache>
            </c:numRef>
          </c:val>
          <c:extLst>
            <c:ext xmlns:c16="http://schemas.microsoft.com/office/drawing/2014/chart" uri="{C3380CC4-5D6E-409C-BE32-E72D297353CC}">
              <c16:uniqueId val="{00000006-63C5-452E-AC8C-A5799925653D}"/>
            </c:ext>
          </c:extLst>
        </c:ser>
        <c:ser>
          <c:idx val="7"/>
          <c:order val="7"/>
          <c:tx>
            <c:strRef>
              <c:f>データシート!$A$34</c:f>
              <c:strCache>
                <c:ptCount val="1"/>
                <c:pt idx="0">
                  <c:v>黒潮町介護保険事業特別会計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0.3</c:v>
                </c:pt>
                <c:pt idx="2">
                  <c:v>#N/A</c:v>
                </c:pt>
                <c:pt idx="3">
                  <c:v>0.39</c:v>
                </c:pt>
                <c:pt idx="4">
                  <c:v>#N/A</c:v>
                </c:pt>
                <c:pt idx="5">
                  <c:v>0.55000000000000004</c:v>
                </c:pt>
                <c:pt idx="6">
                  <c:v>#N/A</c:v>
                </c:pt>
                <c:pt idx="7">
                  <c:v>1.21</c:v>
                </c:pt>
                <c:pt idx="8">
                  <c:v>#N/A</c:v>
                </c:pt>
                <c:pt idx="9">
                  <c:v>2.08</c:v>
                </c:pt>
              </c:numCache>
            </c:numRef>
          </c:val>
          <c:extLst>
            <c:ext xmlns:c16="http://schemas.microsoft.com/office/drawing/2014/chart" uri="{C3380CC4-5D6E-409C-BE32-E72D297353CC}">
              <c16:uniqueId val="{00000007-63C5-452E-AC8C-A5799925653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4.5</c:v>
                </c:pt>
                <c:pt idx="2">
                  <c:v>#N/A</c:v>
                </c:pt>
                <c:pt idx="3">
                  <c:v>5.64</c:v>
                </c:pt>
                <c:pt idx="4">
                  <c:v>#N/A</c:v>
                </c:pt>
                <c:pt idx="5">
                  <c:v>5.4</c:v>
                </c:pt>
                <c:pt idx="6">
                  <c:v>#N/A</c:v>
                </c:pt>
                <c:pt idx="7">
                  <c:v>4.67</c:v>
                </c:pt>
                <c:pt idx="8">
                  <c:v>#N/A</c:v>
                </c:pt>
                <c:pt idx="9">
                  <c:v>6.68</c:v>
                </c:pt>
              </c:numCache>
            </c:numRef>
          </c:val>
          <c:extLst>
            <c:ext xmlns:c16="http://schemas.microsoft.com/office/drawing/2014/chart" uri="{C3380CC4-5D6E-409C-BE32-E72D297353CC}">
              <c16:uniqueId val="{00000008-63C5-452E-AC8C-A5799925653D}"/>
            </c:ext>
          </c:extLst>
        </c:ser>
        <c:ser>
          <c:idx val="9"/>
          <c:order val="9"/>
          <c:tx>
            <c:strRef>
              <c:f>データシート!$A$36</c:f>
              <c:strCache>
                <c:ptCount val="1"/>
                <c:pt idx="0">
                  <c:v>黒潮町水道事業会計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5.8</c:v>
                </c:pt>
                <c:pt idx="2">
                  <c:v>#N/A</c:v>
                </c:pt>
                <c:pt idx="3">
                  <c:v>5.74</c:v>
                </c:pt>
                <c:pt idx="4">
                  <c:v>#N/A</c:v>
                </c:pt>
                <c:pt idx="5">
                  <c:v>5.79</c:v>
                </c:pt>
                <c:pt idx="6">
                  <c:v>#N/A</c:v>
                </c:pt>
                <c:pt idx="7">
                  <c:v>6.31</c:v>
                </c:pt>
                <c:pt idx="8">
                  <c:v>#N/A</c:v>
                </c:pt>
                <c:pt idx="9">
                  <c:v>6.7</c:v>
                </c:pt>
              </c:numCache>
            </c:numRef>
          </c:val>
          <c:extLst>
            <c:ext xmlns:c16="http://schemas.microsoft.com/office/drawing/2014/chart" uri="{C3380CC4-5D6E-409C-BE32-E72D297353CC}">
              <c16:uniqueId val="{00000009-63C5-452E-AC8C-A5799925653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1301</c:v>
                </c:pt>
                <c:pt idx="5">
                  <c:v>1316</c:v>
                </c:pt>
                <c:pt idx="8">
                  <c:v>1309</c:v>
                </c:pt>
                <c:pt idx="11">
                  <c:v>1167</c:v>
                </c:pt>
                <c:pt idx="14">
                  <c:v>1038</c:v>
                </c:pt>
              </c:numCache>
            </c:numRef>
          </c:val>
          <c:extLst>
            <c:ext xmlns:c16="http://schemas.microsoft.com/office/drawing/2014/chart" uri="{C3380CC4-5D6E-409C-BE32-E72D297353CC}">
              <c16:uniqueId val="{00000000-3D28-4A7E-943B-3C67DA0DE8E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D28-4A7E-943B-3C67DA0DE8E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D28-4A7E-943B-3C67DA0DE8E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23</c:v>
                </c:pt>
                <c:pt idx="3">
                  <c:v>24</c:v>
                </c:pt>
                <c:pt idx="6">
                  <c:v>18</c:v>
                </c:pt>
                <c:pt idx="9">
                  <c:v>11</c:v>
                </c:pt>
                <c:pt idx="12">
                  <c:v>9</c:v>
                </c:pt>
              </c:numCache>
            </c:numRef>
          </c:val>
          <c:extLst>
            <c:ext xmlns:c16="http://schemas.microsoft.com/office/drawing/2014/chart" uri="{C3380CC4-5D6E-409C-BE32-E72D297353CC}">
              <c16:uniqueId val="{00000003-3D28-4A7E-943B-3C67DA0DE8E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62</c:v>
                </c:pt>
                <c:pt idx="3">
                  <c:v>63</c:v>
                </c:pt>
                <c:pt idx="6">
                  <c:v>63</c:v>
                </c:pt>
                <c:pt idx="9">
                  <c:v>101</c:v>
                </c:pt>
                <c:pt idx="12">
                  <c:v>81</c:v>
                </c:pt>
              </c:numCache>
            </c:numRef>
          </c:val>
          <c:extLst>
            <c:ext xmlns:c16="http://schemas.microsoft.com/office/drawing/2014/chart" uri="{C3380CC4-5D6E-409C-BE32-E72D297353CC}">
              <c16:uniqueId val="{00000004-3D28-4A7E-943B-3C67DA0DE8E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D28-4A7E-943B-3C67DA0DE8E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D28-4A7E-943B-3C67DA0DE8E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1615</c:v>
                </c:pt>
                <c:pt idx="3">
                  <c:v>1623</c:v>
                </c:pt>
                <c:pt idx="6">
                  <c:v>1698</c:v>
                </c:pt>
                <c:pt idx="9">
                  <c:v>1747</c:v>
                </c:pt>
                <c:pt idx="12">
                  <c:v>1429</c:v>
                </c:pt>
              </c:numCache>
            </c:numRef>
          </c:val>
          <c:extLst>
            <c:ext xmlns:c16="http://schemas.microsoft.com/office/drawing/2014/chart" uri="{C3380CC4-5D6E-409C-BE32-E72D297353CC}">
              <c16:uniqueId val="{00000007-3D28-4A7E-943B-3C67DA0DE8E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399</c:v>
                </c:pt>
                <c:pt idx="2">
                  <c:v>#N/A</c:v>
                </c:pt>
                <c:pt idx="3">
                  <c:v>#N/A</c:v>
                </c:pt>
                <c:pt idx="4">
                  <c:v>394</c:v>
                </c:pt>
                <c:pt idx="5">
                  <c:v>#N/A</c:v>
                </c:pt>
                <c:pt idx="6">
                  <c:v>#N/A</c:v>
                </c:pt>
                <c:pt idx="7">
                  <c:v>470</c:v>
                </c:pt>
                <c:pt idx="8">
                  <c:v>#N/A</c:v>
                </c:pt>
                <c:pt idx="9">
                  <c:v>#N/A</c:v>
                </c:pt>
                <c:pt idx="10">
                  <c:v>692</c:v>
                </c:pt>
                <c:pt idx="11">
                  <c:v>#N/A</c:v>
                </c:pt>
                <c:pt idx="12">
                  <c:v>#N/A</c:v>
                </c:pt>
                <c:pt idx="13">
                  <c:v>481</c:v>
                </c:pt>
                <c:pt idx="14">
                  <c:v>#N/A</c:v>
                </c:pt>
              </c:numCache>
            </c:numRef>
          </c:val>
          <c:smooth val="0"/>
          <c:extLst>
            <c:ext xmlns:c16="http://schemas.microsoft.com/office/drawing/2014/chart" uri="{C3380CC4-5D6E-409C-BE32-E72D297353CC}">
              <c16:uniqueId val="{00000008-3D28-4A7E-943B-3C67DA0DE8E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10922</c:v>
                </c:pt>
                <c:pt idx="5">
                  <c:v>10274</c:v>
                </c:pt>
                <c:pt idx="8">
                  <c:v>9504</c:v>
                </c:pt>
                <c:pt idx="11">
                  <c:v>9230</c:v>
                </c:pt>
                <c:pt idx="14">
                  <c:v>8652</c:v>
                </c:pt>
              </c:numCache>
            </c:numRef>
          </c:val>
          <c:extLst>
            <c:ext xmlns:c16="http://schemas.microsoft.com/office/drawing/2014/chart" uri="{C3380CC4-5D6E-409C-BE32-E72D297353CC}">
              <c16:uniqueId val="{00000000-F645-4D44-9AC1-BAD42996056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34</c:v>
                </c:pt>
                <c:pt idx="5">
                  <c:v>20</c:v>
                </c:pt>
                <c:pt idx="8">
                  <c:v>151</c:v>
                </c:pt>
                <c:pt idx="11">
                  <c:v>300</c:v>
                </c:pt>
                <c:pt idx="14">
                  <c:v>491</c:v>
                </c:pt>
              </c:numCache>
            </c:numRef>
          </c:val>
          <c:extLst>
            <c:ext xmlns:c16="http://schemas.microsoft.com/office/drawing/2014/chart" uri="{C3380CC4-5D6E-409C-BE32-E72D297353CC}">
              <c16:uniqueId val="{00000001-F645-4D44-9AC1-BAD42996056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4268</c:v>
                </c:pt>
                <c:pt idx="5">
                  <c:v>4577</c:v>
                </c:pt>
                <c:pt idx="8">
                  <c:v>4863</c:v>
                </c:pt>
                <c:pt idx="11">
                  <c:v>4303</c:v>
                </c:pt>
                <c:pt idx="14">
                  <c:v>4041</c:v>
                </c:pt>
              </c:numCache>
            </c:numRef>
          </c:val>
          <c:extLst>
            <c:ext xmlns:c16="http://schemas.microsoft.com/office/drawing/2014/chart" uri="{C3380CC4-5D6E-409C-BE32-E72D297353CC}">
              <c16:uniqueId val="{00000002-F645-4D44-9AC1-BAD42996056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645-4D44-9AC1-BAD42996056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645-4D44-9AC1-BAD42996056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645-4D44-9AC1-BAD42996056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1263</c:v>
                </c:pt>
                <c:pt idx="3">
                  <c:v>1209</c:v>
                </c:pt>
                <c:pt idx="6">
                  <c:v>1202</c:v>
                </c:pt>
                <c:pt idx="9">
                  <c:v>1076</c:v>
                </c:pt>
                <c:pt idx="12">
                  <c:v>1224</c:v>
                </c:pt>
              </c:numCache>
            </c:numRef>
          </c:val>
          <c:extLst>
            <c:ext xmlns:c16="http://schemas.microsoft.com/office/drawing/2014/chart" uri="{C3380CC4-5D6E-409C-BE32-E72D297353CC}">
              <c16:uniqueId val="{00000006-F645-4D44-9AC1-BAD42996056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137</c:v>
                </c:pt>
                <c:pt idx="3">
                  <c:v>116</c:v>
                </c:pt>
                <c:pt idx="6">
                  <c:v>96</c:v>
                </c:pt>
                <c:pt idx="9">
                  <c:v>84</c:v>
                </c:pt>
                <c:pt idx="12">
                  <c:v>76</c:v>
                </c:pt>
              </c:numCache>
            </c:numRef>
          </c:val>
          <c:extLst>
            <c:ext xmlns:c16="http://schemas.microsoft.com/office/drawing/2014/chart" uri="{C3380CC4-5D6E-409C-BE32-E72D297353CC}">
              <c16:uniqueId val="{00000007-F645-4D44-9AC1-BAD42996056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652</c:v>
                </c:pt>
                <c:pt idx="3">
                  <c:v>616</c:v>
                </c:pt>
                <c:pt idx="6">
                  <c:v>580</c:v>
                </c:pt>
                <c:pt idx="9">
                  <c:v>646</c:v>
                </c:pt>
                <c:pt idx="12">
                  <c:v>800</c:v>
                </c:pt>
              </c:numCache>
            </c:numRef>
          </c:val>
          <c:extLst>
            <c:ext xmlns:c16="http://schemas.microsoft.com/office/drawing/2014/chart" uri="{C3380CC4-5D6E-409C-BE32-E72D297353CC}">
              <c16:uniqueId val="{00000008-F645-4D44-9AC1-BAD42996056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645-4D44-9AC1-BAD42996056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12197</c:v>
                </c:pt>
                <c:pt idx="3">
                  <c:v>11491</c:v>
                </c:pt>
                <c:pt idx="6">
                  <c:v>10825</c:v>
                </c:pt>
                <c:pt idx="9">
                  <c:v>9996</c:v>
                </c:pt>
                <c:pt idx="12">
                  <c:v>9574</c:v>
                </c:pt>
              </c:numCache>
            </c:numRef>
          </c:val>
          <c:extLst>
            <c:ext xmlns:c16="http://schemas.microsoft.com/office/drawing/2014/chart" uri="{C3380CC4-5D6E-409C-BE32-E72D297353CC}">
              <c16:uniqueId val="{0000000A-F645-4D44-9AC1-BAD42996056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645-4D44-9AC1-BAD42996056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1269</c:v>
                </c:pt>
                <c:pt idx="1">
                  <c:v>1185</c:v>
                </c:pt>
                <c:pt idx="2">
                  <c:v>1341</c:v>
                </c:pt>
              </c:numCache>
            </c:numRef>
          </c:val>
          <c:extLst>
            <c:ext xmlns:c16="http://schemas.microsoft.com/office/drawing/2014/chart" uri="{C3380CC4-5D6E-409C-BE32-E72D297353CC}">
              <c16:uniqueId val="{00000000-96B3-4C7A-A6C9-35106BBCF60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585</c:v>
                </c:pt>
                <c:pt idx="1">
                  <c:v>617</c:v>
                </c:pt>
                <c:pt idx="2">
                  <c:v>644</c:v>
                </c:pt>
              </c:numCache>
            </c:numRef>
          </c:val>
          <c:extLst>
            <c:ext xmlns:c16="http://schemas.microsoft.com/office/drawing/2014/chart" uri="{C3380CC4-5D6E-409C-BE32-E72D297353CC}">
              <c16:uniqueId val="{00000001-96B3-4C7A-A6C9-35106BBCF60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3611</c:v>
                </c:pt>
                <c:pt idx="1">
                  <c:v>3056</c:v>
                </c:pt>
                <c:pt idx="2">
                  <c:v>2566</c:v>
                </c:pt>
              </c:numCache>
            </c:numRef>
          </c:val>
          <c:extLst>
            <c:ext xmlns:c16="http://schemas.microsoft.com/office/drawing/2014/chart" uri="{C3380CC4-5D6E-409C-BE32-E72D297353CC}">
              <c16:uniqueId val="{00000002-96B3-4C7A-A6C9-35106BBCF60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{B5365514-F73A-4A8D-B7A1-8EA9BFB281FD}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0BA-47EB-B505-FCB8C6E10A9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{126334D7-65B2-43D6-A1A2-B326FB715569}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0BA-47EB-B505-FCB8C6E10A9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{F38607ED-D7B8-4971-8A47-24230F853717}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0BA-47EB-B505-FCB8C6E10A9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{A86007C1-4FE2-4E7B-8348-0E05B8F29566}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0BA-47EB-B505-FCB8C6E10A9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{7A41A23A-B907-4239-AE0B-5181072A58F0}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0BA-47EB-B505-FCB8C6E10A9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{6FFA7732-1A68-4EA1-A50A-5A1E5A6E73C6}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0BA-47EB-B505-FCB8C6E10A9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{299D4870-B654-429E-82E0-3803850B0B11}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0BA-47EB-B505-FCB8C6E10A9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{7904D13B-8521-4689-809F-8C66648E9B4B}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0BA-47EB-B505-FCB8C6E10A9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{75E35013-DD5F-456F-86A4-182332B4F6E3}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0BA-47EB-B505-FCB8C6E10A9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60.8</c:v>
                </c:pt>
                <c:pt idx="8">
                  <c:v>63.3</c:v>
                </c:pt>
                <c:pt idx="16">
                  <c:v>62.8</c:v>
                </c:pt>
                <c:pt idx="24">
                  <c:v>64.3</c:v>
                </c:pt>
                <c:pt idx="32">
                  <c:v>60</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0BA-47EB-B505-FCB8C6E10A9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{023C009C-FD07-4CCE-93B9-DA6FE7BFA697}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0BA-47EB-B505-FCB8C6E10A9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{12D21E46-4AB2-455F-86D4-F3C5008BFA06}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0BA-47EB-B505-FCB8C6E10A9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{86420E1C-7176-4A62-84D6-7EBC05416FBF}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0BA-47EB-B505-FCB8C6E10A9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{90263348-E138-4381-AA4C-DC06CD2DC678}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0BA-47EB-B505-FCB8C6E10A9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{821FBC59-CD78-47F3-8D2F-7CE433E000AB}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0BA-47EB-B505-FCB8C6E10A9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{870013D1-2003-4B54-8CB3-B99FE5B344DA}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0BA-47EB-B505-FCB8C6E10A9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{12FC8E91-8DC2-4960-9B92-34E99527C4F7}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0BA-47EB-B505-FCB8C6E10A9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{35660B39-8CD3-4E21-B915-74124C997127}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0BA-47EB-B505-FCB8C6E10A9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{C0FD713D-79BC-482F-B13B-A11FCC6FC916}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0BA-47EB-B505-FCB8C6E10A9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64.2</c:v>
                </c:pt>
                <c:pt idx="8">
                  <c:v>67</c:v>
                </c:pt>
                <c:pt idx="16">
                  <c:v>67.599999999999994</c:v>
                </c:pt>
                <c:pt idx="24">
                  <c:v>67.900000000000006</c:v>
                </c:pt>
                <c:pt idx="32">
                  <c:v>69</c:v>
                </c:pt>
              </c:numCache>
            </c:numRef>
          </c:xVal>
          <c:yVal>
            <c:numRef>
              <c:f>公会計指標分析・財政指標組合せ分析表!$BP$55:$DC$55</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30BA-47EB-B505-FCB8C6E10A97}"/>
            </c:ext>
          </c:extLst>
        </c:ser>
        <c:dLbls>
          <c:showLegendKey val="0"/>
          <c:showVal val="1"/>
          <c:showCatName val="0"/>
          <c:showSerName val="0"/>
          <c:showPercent val="0"/>
          <c:showBubbleSize val="0"/>
        </c:dLbls>
        <c:axId val="46179840"/>
        <c:axId val="46181760"/>
      </c:scatterChart>
      <c:valAx>
        <c:axId val="46179840"/>
        <c:scaling>
          <c:orientation val="maxMin"/>
          <c:max val="70"/>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{EBCAB399-E948-4F2E-B2BF-120008D6C054}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48B-4BC2-A974-8AD65736743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{DF8B53BA-DDAE-43EF-BF00-ED946D0A0385}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48B-4BC2-A974-8AD65736743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{88AA7533-67CA-42C3-9FFB-632721BDDA22}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48B-4BC2-A974-8AD65736743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{1324508F-6DEA-4207-B55E-834C3C44728F}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48B-4BC2-A974-8AD65736743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{F6CD1DD9-6299-44B1-9900-262EBB489F46}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48B-4BC2-A974-8AD65736743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{550AEBB4-2553-49A7-831D-3E8061F842D8}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48B-4BC2-A974-8AD65736743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{CE842585-6AC3-46FD-9687-E3F4BCE3276A}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48B-4BC2-A974-8AD65736743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{3402A43F-FF7E-48A7-B9C8-E1D61660894A}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48B-4BC2-A974-8AD65736743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{7CEBB4A0-0C2A-4D37-9984-E79B85D1C8EF}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48B-4BC2-A974-8AD65736743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9.1999999999999993</c:v>
                </c:pt>
                <c:pt idx="8">
                  <c:v>9.6</c:v>
                </c:pt>
                <c:pt idx="16">
                  <c:v>10</c:v>
                </c:pt>
                <c:pt idx="24">
                  <c:v>12.2</c:v>
                </c:pt>
                <c:pt idx="32">
                  <c:v>13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48B-4BC2-A974-8AD65736743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{0CA0E9D3-EFE9-404C-B481-E7A2484A8E80}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48B-4BC2-A974-8AD65736743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{DB95DD3B-8ADF-43C4-B47B-AB33BA12D366}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48B-4BC2-A974-8AD65736743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{6505D3F0-9232-404C-B201-082DAA18EA16}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48B-4BC2-A974-8AD65736743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{DE2E0F60-F7ED-4EC8-A115-E74400DD6088}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48B-4BC2-A974-8AD65736743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{8C40DA6D-C9B2-407F-85C7-9498E59819F6}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48B-4BC2-A974-8AD65736743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{1443AAF2-5E81-4AD7-A2BE-DA996517D442}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48B-4BC2-A974-8AD65736743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{27A78DBC-DED2-4258-8DCB-EF6A7EBEB777}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48B-4BC2-A974-8AD657367436}"/>
                </c:ext>
              </c:extLst>
            </c:dLbl>
            <c:dLbl>
              <c:idx val="24"/>
              <c:layout>
                <c:manualLayout>
                  <c:x val="-4.4905057365901106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{8EC7D421-E81F-43B1-9EB9-A8BF2B6AD74A}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48B-4BC2-A974-8AD657367436}"/>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{B44F2646-BAC5-4520-90B5-B1CE17508BB7}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48B-4BC2-A974-8AD65736743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9.5</c:v>
                </c:pt>
                <c:pt idx="16">
                  <c:v>9.4</c:v>
                </c:pt>
                <c:pt idx="24">
                  <c:v>9.3000000000000007</c:v>
                </c:pt>
                <c:pt idx="32">
                  <c:v>9.3000000000000007</c:v>
                </c:pt>
              </c:numCache>
            </c:numRef>
          </c:xVal>
          <c:yVal>
            <c:numRef>
              <c:f>公会計指標分析・財政指標組合せ分析表!$BP$77:$DC$77</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948B-4BC2-A974-8AD657367436}"/>
            </c:ext>
          </c:extLst>
        </c:ser>
        <c:dLbls>
          <c:showLegendKey val="0"/>
          <c:showVal val="1"/>
          <c:showCatName val="0"/>
          <c:showSerName val="0"/>
          <c:showPercent val="0"/>
          <c:showBubbleSize val="0"/>
        </c:dLbls>
        <c:axId val="84219776"/>
        <c:axId val="84234240"/>
      </c:scatterChart>
      <c:valAx>
        <c:axId val="84219776"/>
        <c:scaling>
          <c:orientation val="maxMin"/>
          <c:max val="9.6"/>
          <c:min val="9.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高知県黒潮町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9,855
9,751
188.46
11,306,053
10,850,608
371,429
5,257,973
9,574,064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少子化・高齢化、生産年齢人口の減少、一次産業の所得減少などが続き、類似団体の平均を下回る状況が続いている。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今後、さらなる事業を推進するため、平成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月に「黒潮町総合戦略」を策定した。これに基づいた施策を推進していくことで、引き続き、本町の最大の目標である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2060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年、町人口</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6,800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人の達成に向け、各種施策の推進を図る。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78317</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21967"/>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164694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6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78317</xdr:rowOff>
    </xdr:from>
    <xdr:to>
      <xdr:col>24</xdr:col>
      <xdr:colOff>12700</xdr:colOff>
      <xdr:row>37</xdr:row>
      <xdr:rowOff>78317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21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74083</xdr:rowOff>
    </xdr:from>
    <xdr:to>
      <xdr:col>23</xdr:col>
      <xdr:colOff>133350</xdr:colOff>
      <xdr:row>45</xdr:row>
      <xdr:rowOff>114300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789333"/>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151994</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81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114300</xdr:rowOff>
    </xdr:from>
    <xdr:to>
      <xdr:col>19</xdr:col>
      <xdr:colOff>133350</xdr:colOff>
      <xdr:row>45</xdr:row>
      <xdr:rowOff>114300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829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135467</xdr:rowOff>
    </xdr:from>
    <xdr:to>
      <xdr:col>19</xdr:col>
      <xdr:colOff>184150</xdr:colOff>
      <xdr:row>43</xdr:row>
      <xdr:rowOff>65617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75794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05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114300</xdr:rowOff>
    </xdr:from>
    <xdr:to>
      <xdr:col>15</xdr:col>
      <xdr:colOff>82550</xdr:colOff>
      <xdr:row>45</xdr:row>
      <xdr:rowOff>114300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829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135467</xdr:rowOff>
    </xdr:from>
    <xdr:to>
      <xdr:col>15</xdr:col>
      <xdr:colOff>133350</xdr:colOff>
      <xdr:row>43</xdr:row>
      <xdr:rowOff>65617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75794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74083</xdr:rowOff>
    </xdr:from>
    <xdr:to>
      <xdr:col>11</xdr:col>
      <xdr:colOff>31750</xdr:colOff>
      <xdr:row>45</xdr:row>
      <xdr:rowOff>114300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7893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45</xdr:row>
      <xdr:rowOff>23283</xdr:rowOff>
    </xdr:from>
    <xdr:to>
      <xdr:col>23</xdr:col>
      <xdr:colOff>184150</xdr:colOff>
      <xdr:row>45</xdr:row>
      <xdr:rowOff>124883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73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90610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634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45</xdr:row>
      <xdr:rowOff>63500</xdr:rowOff>
    </xdr:from>
    <xdr:to>
      <xdr:col>19</xdr:col>
      <xdr:colOff>184150</xdr:colOff>
      <xdr:row>45</xdr:row>
      <xdr:rowOff>165100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77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149877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865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45</xdr:row>
      <xdr:rowOff>63500</xdr:rowOff>
    </xdr:from>
    <xdr:to>
      <xdr:col>15</xdr:col>
      <xdr:colOff>133350</xdr:colOff>
      <xdr:row>45</xdr:row>
      <xdr:rowOff>165100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77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149877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86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45</xdr:row>
      <xdr:rowOff>63500</xdr:rowOff>
    </xdr:from>
    <xdr:to>
      <xdr:col>11</xdr:col>
      <xdr:colOff>82550</xdr:colOff>
      <xdr:row>45</xdr:row>
      <xdr:rowOff>165100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77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149877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86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45</xdr:row>
      <xdr:rowOff>23283</xdr:rowOff>
    </xdr:from>
    <xdr:to>
      <xdr:col>7</xdr:col>
      <xdr:colOff>31750</xdr:colOff>
      <xdr:row>45</xdr:row>
      <xdr:rowOff>124883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73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109660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824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昨年度</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ポイントの減少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となっているが、平成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年度同意分の過疎対策事業債などの償還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が終了し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たことによる公債費の減額もあり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、前年度よりも</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低い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比率となっている。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歳出削減等の取り組みに努め、行財政構造の改革を推進し、経常経費削減を図っていく必要がある。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44704</xdr:rowOff>
    </xdr:from>
    <xdr:to>
      <xdr:col>23</xdr:col>
      <xdr:colOff>133350</xdr:colOff>
      <xdr:row>67</xdr:row>
      <xdr:rowOff>17272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331704"/>
          <a:ext cx="0" cy="11727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131081</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75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44704</xdr:rowOff>
    </xdr:from>
    <xdr:to>
      <xdr:col>24</xdr:col>
      <xdr:colOff>12700</xdr:colOff>
      <xdr:row>60</xdr:row>
      <xdr:rowOff>44704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331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75438</xdr:rowOff>
    </xdr:from>
    <xdr:to>
      <xdr:col>23</xdr:col>
      <xdr:colOff>133350</xdr:colOff>
      <xdr:row>66</xdr:row>
      <xdr:rowOff>508</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1219688"/>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271</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801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155194</xdr:rowOff>
    </xdr:from>
    <xdr:to>
      <xdr:col>23</xdr:col>
      <xdr:colOff>184150</xdr:colOff>
      <xdr:row>64</xdr:row>
      <xdr:rowOff>85344</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70612</xdr:rowOff>
    </xdr:from>
    <xdr:to>
      <xdr:col>19</xdr:col>
      <xdr:colOff>133350</xdr:colOff>
      <xdr:row>66</xdr:row>
      <xdr:rowOff>508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1214862"/>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5588</xdr:rowOff>
    </xdr:from>
    <xdr:to>
      <xdr:col>15</xdr:col>
      <xdr:colOff>82550</xdr:colOff>
      <xdr:row>65</xdr:row>
      <xdr:rowOff>70612</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978388"/>
          <a:ext cx="889000" cy="23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73152</xdr:rowOff>
    </xdr:from>
    <xdr:to>
      <xdr:col>15</xdr:col>
      <xdr:colOff>133350</xdr:colOff>
      <xdr:row>64</xdr:row>
      <xdr:rowOff>3302</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13479</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64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5588</xdr:rowOff>
    </xdr:from>
    <xdr:to>
      <xdr:col>11</xdr:col>
      <xdr:colOff>31750</xdr:colOff>
      <xdr:row>66</xdr:row>
      <xdr:rowOff>63246</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978388"/>
          <a:ext cx="889000" cy="400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138430</xdr:rowOff>
    </xdr:from>
    <xdr:to>
      <xdr:col>11</xdr:col>
      <xdr:colOff>82550</xdr:colOff>
      <xdr:row>63</xdr:row>
      <xdr:rowOff>68580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78757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155194</xdr:rowOff>
    </xdr:from>
    <xdr:to>
      <xdr:col>7</xdr:col>
      <xdr:colOff>31750</xdr:colOff>
      <xdr:row>64</xdr:row>
      <xdr:rowOff>85344</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95521</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72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24638</xdr:rowOff>
    </xdr:from>
    <xdr:to>
      <xdr:col>23</xdr:col>
      <xdr:colOff>184150</xdr:colOff>
      <xdr:row>65</xdr:row>
      <xdr:rowOff>126238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16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168165</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140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121158</xdr:rowOff>
    </xdr:from>
    <xdr:to>
      <xdr:col>19</xdr:col>
      <xdr:colOff>184150</xdr:colOff>
      <xdr:row>66</xdr:row>
      <xdr:rowOff>51308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26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36085</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351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19812</xdr:rowOff>
    </xdr:from>
    <xdr:to>
      <xdr:col>15</xdr:col>
      <xdr:colOff>133350</xdr:colOff>
      <xdr:row>65</xdr:row>
      <xdr:rowOff>121412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16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106189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250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126238</xdr:rowOff>
    </xdr:from>
    <xdr:to>
      <xdr:col>11</xdr:col>
      <xdr:colOff>82550</xdr:colOff>
      <xdr:row>64</xdr:row>
      <xdr:rowOff>56388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92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41165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101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12446</xdr:rowOff>
    </xdr:from>
    <xdr:to>
      <xdr:col>7</xdr:col>
      <xdr:colOff>31750</xdr:colOff>
      <xdr:row>66</xdr:row>
      <xdr:rowOff>114046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32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98823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414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[413,576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人件費については、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人事院勧告によるプラス改定</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などにより前年度より増額となり、物件費等においては、住民基本台帳ネットワークシステム関連機器更改業務の委託料の増額などにより全体額が前年度に比べプラスとなっている。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引き続き、ランニングコストの注視など事業内容の精査をしながら、一人ひとりに対する負担額を考慮した各種施策</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推進</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最小の経費で最大の効果を求めていくことが必要となる。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160942</xdr:rowOff>
    </xdr:from>
    <xdr:to>
      <xdr:col>23</xdr:col>
      <xdr:colOff>133350</xdr:colOff>
      <xdr:row>89</xdr:row>
      <xdr:rowOff>126177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705492"/>
          <a:ext cx="0" cy="16797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98254</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357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1,152,680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126177</xdr:rowOff>
    </xdr:from>
    <xdr:to>
      <xdr:col>24</xdr:col>
      <xdr:colOff>12700</xdr:colOff>
      <xdr:row>89</xdr:row>
      <xdr:rowOff>126177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385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75869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44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160942</xdr:rowOff>
    </xdr:from>
    <xdr:to>
      <xdr:col>24</xdr:col>
      <xdr:colOff>12700</xdr:colOff>
      <xdr:row>79</xdr:row>
      <xdr:rowOff>160942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705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170893</xdr:rowOff>
    </xdr:from>
    <xdr:to>
      <xdr:col>23</xdr:col>
      <xdr:colOff>133350</xdr:colOff>
      <xdr:row>82</xdr:row>
      <xdr:rowOff>52428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58343"/>
          <a:ext cx="838200" cy="52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33405</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749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16878</xdr:rowOff>
    </xdr:from>
    <xdr:to>
      <xdr:col>23</xdr:col>
      <xdr:colOff>184150</xdr:colOff>
      <xdr:row>81</xdr:row>
      <xdr:rowOff>118478</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390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150423</xdr:rowOff>
    </xdr:from>
    <xdr:to>
      <xdr:col>19</xdr:col>
      <xdr:colOff>133350</xdr:colOff>
      <xdr:row>81</xdr:row>
      <xdr:rowOff>170893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37873"/>
          <a:ext cx="889000" cy="20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140509</xdr:rowOff>
    </xdr:from>
    <xdr:to>
      <xdr:col>19</xdr:col>
      <xdr:colOff>184150</xdr:colOff>
      <xdr:row>81</xdr:row>
      <xdr:rowOff>70659</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85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80836</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6253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87643</xdr:rowOff>
    </xdr:from>
    <xdr:to>
      <xdr:col>15</xdr:col>
      <xdr:colOff>82550</xdr:colOff>
      <xdr:row>81</xdr:row>
      <xdr:rowOff>150423</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75093"/>
          <a:ext cx="889000" cy="6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108066</xdr:rowOff>
    </xdr:from>
    <xdr:to>
      <xdr:col>15</xdr:col>
      <xdr:colOff>133350</xdr:colOff>
      <xdr:row>81</xdr:row>
      <xdr:rowOff>38216</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82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48393</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592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87643</xdr:rowOff>
    </xdr:from>
    <xdr:to>
      <xdr:col>11</xdr:col>
      <xdr:colOff>31750</xdr:colOff>
      <xdr:row>81</xdr:row>
      <xdr:rowOff>106211</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3975093"/>
          <a:ext cx="889000" cy="18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75338</xdr:rowOff>
    </xdr:from>
    <xdr:to>
      <xdr:col>11</xdr:col>
      <xdr:colOff>82550</xdr:colOff>
      <xdr:row>81</xdr:row>
      <xdr:rowOff>5488</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79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15665</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560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36539</xdr:rowOff>
    </xdr:from>
    <xdr:to>
      <xdr:col>7</xdr:col>
      <xdr:colOff>31750</xdr:colOff>
      <xdr:row>80</xdr:row>
      <xdr:rowOff>138139</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752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148316</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52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1628</xdr:rowOff>
    </xdr:from>
    <xdr:to>
      <xdr:col>23</xdr:col>
      <xdr:colOff>184150</xdr:colOff>
      <xdr:row>82</xdr:row>
      <xdr:rowOff>103228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6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145155</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3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120093</xdr:rowOff>
    </xdr:from>
    <xdr:to>
      <xdr:col>19</xdr:col>
      <xdr:colOff>184150</xdr:colOff>
      <xdr:row>82</xdr:row>
      <xdr:rowOff>50243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0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35020</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093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99623</xdr:rowOff>
    </xdr:from>
    <xdr:to>
      <xdr:col>15</xdr:col>
      <xdr:colOff>133350</xdr:colOff>
      <xdr:row>82</xdr:row>
      <xdr:rowOff>29773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87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14550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07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36843</xdr:rowOff>
    </xdr:from>
    <xdr:to>
      <xdr:col>11</xdr:col>
      <xdr:colOff>82550</xdr:colOff>
      <xdr:row>81</xdr:row>
      <xdr:rowOff>138443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24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123220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010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55411</xdr:rowOff>
    </xdr:from>
    <xdr:to>
      <xdr:col>7</xdr:col>
      <xdr:colOff>31750</xdr:colOff>
      <xdr:row>81</xdr:row>
      <xdr:rowOff>157011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4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141788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02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ラスパイレス指数については、類似団体</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と同等の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数値であり、昨年度から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0.6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ポイントの微増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となっている。引き続き、適切な運用を行い、ラスパイレス指数の上昇抑制を図り、適正な給料水準を保つよう努める。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134196</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36320"/>
          <a:ext cx="0" cy="16569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106273</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6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134196</xdr:rowOff>
    </xdr:from>
    <xdr:to>
      <xdr:col>81</xdr:col>
      <xdr:colOff>133350</xdr:colOff>
      <xdr:row>89</xdr:row>
      <xdr:rowOff>134196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9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127846</xdr:rowOff>
    </xdr:from>
    <xdr:to>
      <xdr:col>81</xdr:col>
      <xdr:colOff>44450</xdr:colOff>
      <xdr:row>83</xdr:row>
      <xdr:rowOff>52916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186746"/>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18643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0775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2116</xdr:rowOff>
    </xdr:from>
    <xdr:to>
      <xdr:col>81</xdr:col>
      <xdr:colOff>95250</xdr:colOff>
      <xdr:row>83</xdr:row>
      <xdr:rowOff>103716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127846</xdr:rowOff>
    </xdr:from>
    <xdr:to>
      <xdr:col>77</xdr:col>
      <xdr:colOff>44450</xdr:colOff>
      <xdr:row>82</xdr:row>
      <xdr:rowOff>160020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18674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2116</xdr:rowOff>
    </xdr:from>
    <xdr:to>
      <xdr:col>77</xdr:col>
      <xdr:colOff>95250</xdr:colOff>
      <xdr:row>83</xdr:row>
      <xdr:rowOff>103716</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88493</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188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160020</xdr:rowOff>
    </xdr:from>
    <xdr:to>
      <xdr:col>72</xdr:col>
      <xdr:colOff>203200</xdr:colOff>
      <xdr:row>83</xdr:row>
      <xdr:rowOff>85089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218920"/>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18204</xdr:rowOff>
    </xdr:from>
    <xdr:to>
      <xdr:col>73</xdr:col>
      <xdr:colOff>44450</xdr:colOff>
      <xdr:row>83</xdr:row>
      <xdr:rowOff>119804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24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104581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34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85089</xdr:rowOff>
    </xdr:from>
    <xdr:to>
      <xdr:col>68</xdr:col>
      <xdr:colOff>152400</xdr:colOff>
      <xdr:row>83</xdr:row>
      <xdr:rowOff>101177</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315439"/>
          <a:ext cx="8890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50377</xdr:rowOff>
    </xdr:from>
    <xdr:to>
      <xdr:col>68</xdr:col>
      <xdr:colOff>203200</xdr:colOff>
      <xdr:row>83</xdr:row>
      <xdr:rowOff>151977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28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136754</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36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157480</xdr:rowOff>
    </xdr:from>
    <xdr:to>
      <xdr:col>64</xdr:col>
      <xdr:colOff>152400</xdr:colOff>
      <xdr:row>83</xdr:row>
      <xdr:rowOff>87630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1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97807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398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2116</xdr:rowOff>
    </xdr:from>
    <xdr:to>
      <xdr:col>81</xdr:col>
      <xdr:colOff>95250</xdr:colOff>
      <xdr:row>83</xdr:row>
      <xdr:rowOff>103716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145643</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204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77046</xdr:rowOff>
    </xdr:from>
    <xdr:to>
      <xdr:col>77</xdr:col>
      <xdr:colOff>95250</xdr:colOff>
      <xdr:row>83</xdr:row>
      <xdr:rowOff>7196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13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17373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904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109220</xdr:rowOff>
    </xdr:from>
    <xdr:to>
      <xdr:col>73</xdr:col>
      <xdr:colOff>44450</xdr:colOff>
      <xdr:row>83</xdr:row>
      <xdr:rowOff>39370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16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49547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34289</xdr:rowOff>
    </xdr:from>
    <xdr:to>
      <xdr:col>68</xdr:col>
      <xdr:colOff>203200</xdr:colOff>
      <xdr:row>83</xdr:row>
      <xdr:rowOff>135889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26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146066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03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50377</xdr:rowOff>
    </xdr:from>
    <xdr:to>
      <xdr:col>64</xdr:col>
      <xdr:colOff>152400</xdr:colOff>
      <xdr:row>83</xdr:row>
      <xdr:rowOff>151977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28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136754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36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保育所の直営による人員確保や業務増加に伴う人員配置により、依然として類似団体を上回る職員数となっている。デジタル化の推進等により、人員削減へと繋げていきたいところではあるが、人口減少に伴う地方創生事業による行政ニーズへの対応などにより、職員数の削減は限界まで来ている状況であると考えられる。財政状況をふまえた行政サービスの質と量をより良いものにしていくためにも、職員数をどのようにしていくかは喫緊の課題であ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44027</xdr:rowOff>
    </xdr:from>
    <xdr:to>
      <xdr:col>81</xdr:col>
      <xdr:colOff>44450</xdr:colOff>
      <xdr:row>67</xdr:row>
      <xdr:rowOff>44390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59577"/>
          <a:ext cx="0" cy="13719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16467</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0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44390</xdr:rowOff>
    </xdr:from>
    <xdr:to>
      <xdr:col>81</xdr:col>
      <xdr:colOff>133350</xdr:colOff>
      <xdr:row>67</xdr:row>
      <xdr:rowOff>44390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31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130404</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90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44027</xdr:rowOff>
    </xdr:from>
    <xdr:to>
      <xdr:col>81</xdr:col>
      <xdr:colOff>133350</xdr:colOff>
      <xdr:row>59</xdr:row>
      <xdr:rowOff>44027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5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123251</xdr:rowOff>
    </xdr:from>
    <xdr:to>
      <xdr:col>81</xdr:col>
      <xdr:colOff>44450</xdr:colOff>
      <xdr:row>65</xdr:row>
      <xdr:rowOff>116115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096051"/>
          <a:ext cx="838200" cy="164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99803</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5582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83276</xdr:rowOff>
    </xdr:from>
    <xdr:to>
      <xdr:col>81</xdr:col>
      <xdr:colOff>95250</xdr:colOff>
      <xdr:row>63</xdr:row>
      <xdr:rowOff>13426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713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123251</xdr:rowOff>
    </xdr:from>
    <xdr:to>
      <xdr:col>77</xdr:col>
      <xdr:colOff>44450</xdr:colOff>
      <xdr:row>64</xdr:row>
      <xdr:rowOff>147380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1096051"/>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49954</xdr:rowOff>
    </xdr:from>
    <xdr:to>
      <xdr:col>77</xdr:col>
      <xdr:colOff>95250</xdr:colOff>
      <xdr:row>62</xdr:row>
      <xdr:rowOff>151554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7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161731</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448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147380</xdr:rowOff>
    </xdr:from>
    <xdr:to>
      <xdr:col>72</xdr:col>
      <xdr:colOff>203200</xdr:colOff>
      <xdr:row>65</xdr:row>
      <xdr:rowOff>8104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1120180"/>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29270</xdr:rowOff>
    </xdr:from>
    <xdr:to>
      <xdr:col>73</xdr:col>
      <xdr:colOff>44450</xdr:colOff>
      <xdr:row>62</xdr:row>
      <xdr:rowOff>130870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6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141047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42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133592</xdr:rowOff>
    </xdr:from>
    <xdr:to>
      <xdr:col>68</xdr:col>
      <xdr:colOff>152400</xdr:colOff>
      <xdr:row>65</xdr:row>
      <xdr:rowOff>8104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1106392"/>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162802</xdr:rowOff>
    </xdr:from>
    <xdr:to>
      <xdr:col>68</xdr:col>
      <xdr:colOff>203200</xdr:colOff>
      <xdr:row>62</xdr:row>
      <xdr:rowOff>92952</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621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103129</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390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115691</xdr:rowOff>
    </xdr:from>
    <xdr:to>
      <xdr:col>64</xdr:col>
      <xdr:colOff>152400</xdr:colOff>
      <xdr:row>62</xdr:row>
      <xdr:rowOff>45841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57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56018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343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65315</xdr:rowOff>
    </xdr:from>
    <xdr:to>
      <xdr:col>81</xdr:col>
      <xdr:colOff>95250</xdr:colOff>
      <xdr:row>65</xdr:row>
      <xdr:rowOff>166915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120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37392</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1181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72451</xdr:rowOff>
    </xdr:from>
    <xdr:to>
      <xdr:col>77</xdr:col>
      <xdr:colOff>95250</xdr:colOff>
      <xdr:row>65</xdr:row>
      <xdr:rowOff>2601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1045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158828</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1316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96580</xdr:rowOff>
    </xdr:from>
    <xdr:to>
      <xdr:col>73</xdr:col>
      <xdr:colOff>44450</xdr:colOff>
      <xdr:row>65</xdr:row>
      <xdr:rowOff>26730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10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11507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15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128754</xdr:rowOff>
    </xdr:from>
    <xdr:to>
      <xdr:col>68</xdr:col>
      <xdr:colOff>203200</xdr:colOff>
      <xdr:row>65</xdr:row>
      <xdr:rowOff>58904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110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43681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1187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82792</xdr:rowOff>
    </xdr:from>
    <xdr:to>
      <xdr:col>64</xdr:col>
      <xdr:colOff>152400</xdr:colOff>
      <xdr:row>65</xdr:row>
      <xdr:rowOff>12942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105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169169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1141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近年では、新庁舎建設事業や保育所高台移転事業などの大型事業にかかる元金償還が始まったことにより実質公債費比率が増加傾向にある。</a:t>
          </a:r>
          <a:endPar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年度は、前年度に比べ単年度公債費比率は減となっているが、直近</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ヵ年の平均値をもって算出される実質公債費比率においては</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ポイント増加している。また、衛生センター施設長寿命化事業が本格化することで普通建設事業費の増額が見込まれる、令和</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年度までの</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年間を予算総額縮減の集中改革期間と位置づけ、財政健全化を強力に推進していく必要がある。</a:t>
          </a:r>
          <a:endPar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75495</xdr:rowOff>
    </xdr:from>
    <xdr:to>
      <xdr:col>81</xdr:col>
      <xdr:colOff>44450</xdr:colOff>
      <xdr:row>45</xdr:row>
      <xdr:rowOff>7055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247695"/>
          <a:ext cx="0" cy="14746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150582</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6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7055</xdr:rowOff>
    </xdr:from>
    <xdr:to>
      <xdr:col>81</xdr:col>
      <xdr:colOff>133350</xdr:colOff>
      <xdr:row>45</xdr:row>
      <xdr:rowOff>7055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72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161872</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599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75495</xdr:rowOff>
    </xdr:from>
    <xdr:to>
      <xdr:col>81</xdr:col>
      <xdr:colOff>133350</xdr:colOff>
      <xdr:row>36</xdr:row>
      <xdr:rowOff>75495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24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41628</xdr:rowOff>
    </xdr:from>
    <xdr:to>
      <xdr:col>81</xdr:col>
      <xdr:colOff>44450</xdr:colOff>
      <xdr:row>43</xdr:row>
      <xdr:rowOff>148872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179800" y="7413978"/>
          <a:ext cx="8382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132944</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8194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116417</xdr:rowOff>
    </xdr:from>
    <xdr:to>
      <xdr:col>81</xdr:col>
      <xdr:colOff>95250</xdr:colOff>
      <xdr:row>41</xdr:row>
      <xdr:rowOff>46567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89605</xdr:rowOff>
    </xdr:from>
    <xdr:to>
      <xdr:col>77</xdr:col>
      <xdr:colOff>44450</xdr:colOff>
      <xdr:row>43</xdr:row>
      <xdr:rowOff>41628</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290800" y="7119055"/>
          <a:ext cx="889000" cy="294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116417</xdr:rowOff>
    </xdr:from>
    <xdr:to>
      <xdr:col>77</xdr:col>
      <xdr:colOff>95250</xdr:colOff>
      <xdr:row>41</xdr:row>
      <xdr:rowOff>46567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56744</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35983</xdr:rowOff>
    </xdr:from>
    <xdr:to>
      <xdr:col>72</xdr:col>
      <xdr:colOff>203200</xdr:colOff>
      <xdr:row>41</xdr:row>
      <xdr:rowOff>89605</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4401800" y="7065433"/>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129822</xdr:rowOff>
    </xdr:from>
    <xdr:to>
      <xdr:col>73</xdr:col>
      <xdr:colOff>44450</xdr:colOff>
      <xdr:row>41</xdr:row>
      <xdr:rowOff>59972</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70149</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675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153811</xdr:rowOff>
    </xdr:from>
    <xdr:to>
      <xdr:col>68</xdr:col>
      <xdr:colOff>152400</xdr:colOff>
      <xdr:row>41</xdr:row>
      <xdr:rowOff>35983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3512800" y="7011811"/>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143228</xdr:rowOff>
    </xdr:from>
    <xdr:to>
      <xdr:col>68</xdr:col>
      <xdr:colOff>203200</xdr:colOff>
      <xdr:row>41</xdr:row>
      <xdr:rowOff>73378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83555</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143228</xdr:rowOff>
    </xdr:from>
    <xdr:to>
      <xdr:col>64</xdr:col>
      <xdr:colOff>152400</xdr:colOff>
      <xdr:row>41</xdr:row>
      <xdr:rowOff>73378</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58155</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98072</xdr:rowOff>
    </xdr:from>
    <xdr:to>
      <xdr:col>81</xdr:col>
      <xdr:colOff>95250</xdr:colOff>
      <xdr:row>44</xdr:row>
      <xdr:rowOff>28222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70149</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7442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162278</xdr:rowOff>
    </xdr:from>
    <xdr:to>
      <xdr:col>77</xdr:col>
      <xdr:colOff>95250</xdr:colOff>
      <xdr:row>43</xdr:row>
      <xdr:rowOff>92428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77205</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7449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38805</xdr:rowOff>
    </xdr:from>
    <xdr:to>
      <xdr:col>73</xdr:col>
      <xdr:colOff>44450</xdr:colOff>
      <xdr:row>41</xdr:row>
      <xdr:rowOff>140405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70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125182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715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156633</xdr:rowOff>
    </xdr:from>
    <xdr:to>
      <xdr:col>68</xdr:col>
      <xdr:colOff>203200</xdr:colOff>
      <xdr:row>41</xdr:row>
      <xdr:rowOff>86783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103011</xdr:rowOff>
    </xdr:from>
    <xdr:to>
      <xdr:col>64</xdr:col>
      <xdr:colOff>152400</xdr:colOff>
      <xdr:row>41</xdr:row>
      <xdr:rowOff>33161</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43338</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672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類似団体や全国・県内の市町村と比較しても、数値の良好な状態が続いており、平成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年度より将来負担比率もマイナスとなっている。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地方債について、引き続き、有利な地方債を活用することにより、良好な状態を維持していく必要があるが、旧合併特例事業債の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発行期限が令和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年度をもって終了することや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、実質公債費率が年々上がってきてる点</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など</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を考慮して、全体の予算額を抑えていくことも必要であると考えられる。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152329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70667"/>
          <a:ext cx="0" cy="1382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124406</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2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152329</xdr:rowOff>
    </xdr:from>
    <xdr:to>
      <xdr:col>81</xdr:col>
      <xdr:colOff>133350</xdr:colOff>
      <xdr:row>21</xdr:row>
      <xdr:rowOff>152329</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5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18768</xdr:rowOff>
    </xdr:from>
    <xdr:to>
      <xdr:col>73</xdr:col>
      <xdr:colOff>44450</xdr:colOff>
      <xdr:row>14</xdr:row>
      <xdr:rowOff>120368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1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130545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187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16228</xdr:rowOff>
    </xdr:from>
    <xdr:to>
      <xdr:col>68</xdr:col>
      <xdr:colOff>203200</xdr:colOff>
      <xdr:row>15</xdr:row>
      <xdr:rowOff>117828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8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128005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35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11007</xdr:rowOff>
    </xdr:from>
    <xdr:to>
      <xdr:col>64</xdr:col>
      <xdr:colOff>152400</xdr:colOff>
      <xdr:row>16</xdr:row>
      <xdr:rowOff>112607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75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122784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52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高知県黒潮町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9,855
9,751
188.46
11,306,053
10,850,608
371,429
5,257,973
9,574,064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人事院勧告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による初任給の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支給率のプラス改定</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など</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により、前年度より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増額</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引き続き、給与水準の適正化を図っていきたい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42</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2770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0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35560</xdr:rowOff>
    </xdr:from>
    <xdr:to>
      <xdr:col>24</xdr:col>
      <xdr:colOff>114300</xdr:colOff>
      <xdr:row>42</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3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85090</xdr:rowOff>
    </xdr:from>
    <xdr:to>
      <xdr:col>24</xdr:col>
      <xdr:colOff>25400</xdr:colOff>
      <xdr:row>34</xdr:row>
      <xdr:rowOff>142240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74294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55897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8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83820</xdr:rowOff>
    </xdr:from>
    <xdr:to>
      <xdr:col>24</xdr:col>
      <xdr:colOff>76200</xdr:colOff>
      <xdr:row>37</xdr:row>
      <xdr:rowOff>13970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85090</xdr:rowOff>
    </xdr:from>
    <xdr:to>
      <xdr:col>19</xdr:col>
      <xdr:colOff>187325</xdr:colOff>
      <xdr:row>33</xdr:row>
      <xdr:rowOff>138430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7429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xdr:rowOff>
    </xdr:from>
    <xdr:to>
      <xdr:col>20</xdr:col>
      <xdr:colOff>38100</xdr:colOff>
      <xdr:row>36</xdr:row>
      <xdr:rowOff>109220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93997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6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69850</xdr:rowOff>
    </xdr:from>
    <xdr:to>
      <xdr:col>15</xdr:col>
      <xdr:colOff>98425</xdr:colOff>
      <xdr:row>33</xdr:row>
      <xdr:rowOff>138430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7277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156210</xdr:rowOff>
    </xdr:from>
    <xdr:to>
      <xdr:col>15</xdr:col>
      <xdr:colOff>149225</xdr:colOff>
      <xdr:row>36</xdr:row>
      <xdr:rowOff>86360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71137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69850</xdr:rowOff>
    </xdr:from>
    <xdr:to>
      <xdr:col>11</xdr:col>
      <xdr:colOff>9525</xdr:colOff>
      <xdr:row>35</xdr:row>
      <xdr:rowOff>123190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727700"/>
          <a:ext cx="889000" cy="396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95250</xdr:rowOff>
    </xdr:from>
    <xdr:to>
      <xdr:col>11</xdr:col>
      <xdr:colOff>60325</xdr:colOff>
      <xdr:row>36</xdr:row>
      <xdr:rowOff>25400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8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45720</xdr:rowOff>
    </xdr:from>
    <xdr:to>
      <xdr:col>6</xdr:col>
      <xdr:colOff>171450</xdr:colOff>
      <xdr:row>36</xdr:row>
      <xdr:rowOff>147320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1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132097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0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91440</xdr:rowOff>
    </xdr:from>
    <xdr:to>
      <xdr:col>24</xdr:col>
      <xdr:colOff>76200</xdr:colOff>
      <xdr:row>35</xdr:row>
      <xdr:rowOff>21590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107967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34290</xdr:rowOff>
    </xdr:from>
    <xdr:to>
      <xdr:col>20</xdr:col>
      <xdr:colOff>38100</xdr:colOff>
      <xdr:row>33</xdr:row>
      <xdr:rowOff>135890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69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146067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461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87630</xdr:rowOff>
    </xdr:from>
    <xdr:to>
      <xdr:col>15</xdr:col>
      <xdr:colOff>149225</xdr:colOff>
      <xdr:row>34</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74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27957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19050</xdr:rowOff>
    </xdr:from>
    <xdr:to>
      <xdr:col>11</xdr:col>
      <xdr:colOff>60325</xdr:colOff>
      <xdr:row>33</xdr:row>
      <xdr:rowOff>120650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130827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44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地籍調査業務委託やスポーツツーリズム誘客促進事業委託などの、例年ある事業の経費が減額となっているが、各種システム関連の更新などの経費が増加したことにより、前年度とほぼ横ばいとなっており、依然として類似団体よりも高い数値となっている。全体的な経費の見直しを入念に行い、経常経費の削減に努めたい。</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4442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4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20320</xdr:rowOff>
    </xdr:from>
    <xdr:to>
      <xdr:col>82</xdr:col>
      <xdr:colOff>107950</xdr:colOff>
      <xdr:row>20</xdr:row>
      <xdr:rowOff>50800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4493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161307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33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20</xdr:row>
      <xdr:rowOff>12700</xdr:rowOff>
    </xdr:from>
    <xdr:to>
      <xdr:col>78</xdr:col>
      <xdr:colOff>69850</xdr:colOff>
      <xdr:row>20</xdr:row>
      <xdr:rowOff>50800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441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106680</xdr:rowOff>
    </xdr:from>
    <xdr:to>
      <xdr:col>78</xdr:col>
      <xdr:colOff>120650</xdr:colOff>
      <xdr:row>17</xdr:row>
      <xdr:rowOff>36830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47007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18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8890</xdr:rowOff>
    </xdr:from>
    <xdr:to>
      <xdr:col>73</xdr:col>
      <xdr:colOff>180975</xdr:colOff>
      <xdr:row>20</xdr:row>
      <xdr:rowOff>12700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26644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83820</xdr:rowOff>
    </xdr:from>
    <xdr:to>
      <xdr:col>74</xdr:col>
      <xdr:colOff>31750</xdr:colOff>
      <xdr:row>17</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24147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8890</xdr:rowOff>
    </xdr:from>
    <xdr:to>
      <xdr:col>69</xdr:col>
      <xdr:colOff>92075</xdr:colOff>
      <xdr:row>19</xdr:row>
      <xdr:rowOff>77470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2664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38100</xdr:rowOff>
    </xdr:from>
    <xdr:to>
      <xdr:col>69</xdr:col>
      <xdr:colOff>142875</xdr:colOff>
      <xdr:row>16</xdr:row>
      <xdr:rowOff>139700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149877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68580</xdr:rowOff>
    </xdr:from>
    <xdr:to>
      <xdr:col>65</xdr:col>
      <xdr:colOff>53975</xdr:colOff>
      <xdr:row>16</xdr:row>
      <xdr:rowOff>170180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8907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8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140970</xdr:rowOff>
    </xdr:from>
    <xdr:to>
      <xdr:col>82</xdr:col>
      <xdr:colOff>158750</xdr:colOff>
      <xdr:row>20</xdr:row>
      <xdr:rowOff>71120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39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49547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30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0</xdr:rowOff>
    </xdr:from>
    <xdr:to>
      <xdr:col>78</xdr:col>
      <xdr:colOff>120650</xdr:colOff>
      <xdr:row>20</xdr:row>
      <xdr:rowOff>101600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42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86377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51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133350</xdr:rowOff>
    </xdr:from>
    <xdr:to>
      <xdr:col>74</xdr:col>
      <xdr:colOff>31750</xdr:colOff>
      <xdr:row>20</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39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48277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47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129540</xdr:rowOff>
    </xdr:from>
    <xdr:to>
      <xdr:col>69</xdr:col>
      <xdr:colOff>142875</xdr:colOff>
      <xdr:row>19</xdr:row>
      <xdr:rowOff>59690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21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44467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30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26670</xdr:rowOff>
    </xdr:from>
    <xdr:to>
      <xdr:col>65</xdr:col>
      <xdr:colOff>53975</xdr:colOff>
      <xdr:row>19</xdr:row>
      <xdr:rowOff>128270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28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113047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37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保育所が直営であるため、児童福祉に係る扶助費は類似団体よりも低い数値を保っている。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年度は児童手当や自立支援医療費などの増により、前年度より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ポイント増となっている。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今後も、子どもから高齢者まで住み慣れた地域で自立した生活が送れるよう、提供するサービスの内容を精査しながら、財政健全化を図っていく。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61</xdr:row>
      <xdr:rowOff>31750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948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22877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107950</xdr:rowOff>
    </xdr:from>
    <xdr:to>
      <xdr:col>24</xdr:col>
      <xdr:colOff>25400</xdr:colOff>
      <xdr:row>55</xdr:row>
      <xdr:rowOff>31750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36625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10177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107950</xdr:rowOff>
    </xdr:from>
    <xdr:to>
      <xdr:col>19</xdr:col>
      <xdr:colOff>187325</xdr:colOff>
      <xdr:row>54</xdr:row>
      <xdr:rowOff>107950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366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107950</xdr:rowOff>
    </xdr:from>
    <xdr:to>
      <xdr:col>15</xdr:col>
      <xdr:colOff>98425</xdr:colOff>
      <xdr:row>54</xdr:row>
      <xdr:rowOff>127000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3662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107950</xdr:rowOff>
    </xdr:from>
    <xdr:to>
      <xdr:col>11</xdr:col>
      <xdr:colOff>9525</xdr:colOff>
      <xdr:row>54</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3662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0</xdr:rowOff>
    </xdr:from>
    <xdr:to>
      <xdr:col>11</xdr:col>
      <xdr:colOff>60325</xdr:colOff>
      <xdr:row>56</xdr:row>
      <xdr:rowOff>101600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86377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152400</xdr:rowOff>
    </xdr:from>
    <xdr:to>
      <xdr:col>24</xdr:col>
      <xdr:colOff>76200</xdr:colOff>
      <xdr:row>55</xdr:row>
      <xdr:rowOff>82550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168927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57150</xdr:rowOff>
    </xdr:from>
    <xdr:to>
      <xdr:col>20</xdr:col>
      <xdr:colOff>38100</xdr:colOff>
      <xdr:row>54</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168927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084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57150</xdr:rowOff>
    </xdr:from>
    <xdr:to>
      <xdr:col>15</xdr:col>
      <xdr:colOff>149225</xdr:colOff>
      <xdr:row>54</xdr:row>
      <xdr:rowOff>158750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168927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57150</xdr:rowOff>
    </xdr:from>
    <xdr:to>
      <xdr:col>6</xdr:col>
      <xdr:colOff>171450</xdr:colOff>
      <xdr:row>54</xdr:row>
      <xdr:rowOff>158750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168927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その他については、昨年度より、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となっている。これは、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集落排水事業が法適用化したことに伴い、補助費等が増となったことが要因と考えられる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110672</xdr:rowOff>
    </xdr:from>
    <xdr:to>
      <xdr:col>82</xdr:col>
      <xdr:colOff>107950</xdr:colOff>
      <xdr:row>61</xdr:row>
      <xdr:rowOff>102507</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26072"/>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74584</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53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102507</xdr:rowOff>
    </xdr:from>
    <xdr:to>
      <xdr:col>82</xdr:col>
      <xdr:colOff>196850</xdr:colOff>
      <xdr:row>61</xdr:row>
      <xdr:rowOff>102507</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560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25599</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6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110672</xdr:rowOff>
    </xdr:from>
    <xdr:to>
      <xdr:col>82</xdr:col>
      <xdr:colOff>196850</xdr:colOff>
      <xdr:row>52</xdr:row>
      <xdr:rowOff>110672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26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118835</xdr:rowOff>
    </xdr:from>
    <xdr:to>
      <xdr:col>82</xdr:col>
      <xdr:colOff>107950</xdr:colOff>
      <xdr:row>58</xdr:row>
      <xdr:rowOff>78015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891485"/>
          <a:ext cx="8382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121755</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9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149678</xdr:rowOff>
    </xdr:from>
    <xdr:to>
      <xdr:col>82</xdr:col>
      <xdr:colOff>158750</xdr:colOff>
      <xdr:row>58</xdr:row>
      <xdr:rowOff>79828</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86178</xdr:rowOff>
    </xdr:from>
    <xdr:to>
      <xdr:col>78</xdr:col>
      <xdr:colOff>69850</xdr:colOff>
      <xdr:row>58</xdr:row>
      <xdr:rowOff>78015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858828"/>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19050</xdr:rowOff>
    </xdr:from>
    <xdr:to>
      <xdr:col>78</xdr:col>
      <xdr:colOff>120650</xdr:colOff>
      <xdr:row>59</xdr:row>
      <xdr:rowOff>120650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105427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22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86178</xdr:rowOff>
    </xdr:from>
    <xdr:to>
      <xdr:col>73</xdr:col>
      <xdr:colOff>180975</xdr:colOff>
      <xdr:row>57</xdr:row>
      <xdr:rowOff>151493</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8588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19050</xdr:rowOff>
    </xdr:from>
    <xdr:to>
      <xdr:col>74</xdr:col>
      <xdr:colOff>31750</xdr:colOff>
      <xdr:row>59</xdr:row>
      <xdr:rowOff>120650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105427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151493</xdr:rowOff>
    </xdr:from>
    <xdr:to>
      <xdr:col>69</xdr:col>
      <xdr:colOff>92075</xdr:colOff>
      <xdr:row>58</xdr:row>
      <xdr:rowOff>94343</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924143"/>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157843</xdr:rowOff>
    </xdr:from>
    <xdr:to>
      <xdr:col>69</xdr:col>
      <xdr:colOff>142875</xdr:colOff>
      <xdr:row>59</xdr:row>
      <xdr:rowOff>87993</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101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72770</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18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100693</xdr:rowOff>
    </xdr:from>
    <xdr:to>
      <xdr:col>65</xdr:col>
      <xdr:colOff>53975</xdr:colOff>
      <xdr:row>60</xdr:row>
      <xdr:rowOff>30843</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15620</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68035</xdr:rowOff>
    </xdr:from>
    <xdr:to>
      <xdr:col>82</xdr:col>
      <xdr:colOff>158750</xdr:colOff>
      <xdr:row>57</xdr:row>
      <xdr:rowOff>169635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84562</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85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27215</xdr:rowOff>
    </xdr:from>
    <xdr:to>
      <xdr:col>78</xdr:col>
      <xdr:colOff>120650</xdr:colOff>
      <xdr:row>58</xdr:row>
      <xdr:rowOff>128815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7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138992</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740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35378</xdr:rowOff>
    </xdr:from>
    <xdr:to>
      <xdr:col>74</xdr:col>
      <xdr:colOff>31750</xdr:colOff>
      <xdr:row>57</xdr:row>
      <xdr:rowOff>136978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147155</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100693</xdr:rowOff>
    </xdr:from>
    <xdr:to>
      <xdr:col>69</xdr:col>
      <xdr:colOff>142875</xdr:colOff>
      <xdr:row>58</xdr:row>
      <xdr:rowOff>30843</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41020</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43543</xdr:rowOff>
    </xdr:from>
    <xdr:to>
      <xdr:col>65</xdr:col>
      <xdr:colOff>53975</xdr:colOff>
      <xdr:row>58</xdr:row>
      <xdr:rowOff>145143</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155320</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75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補助金等については、新エネルギー会社補助金事業や幡多中央消防組合黒潮消防署分担金が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減額となっているが、令和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年度から法適用となった集落排水事業会計への繰出金の増などにより、前年度より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ポイントの増となっている。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引き続き、国・県の交付金や地方債を活用しながら、行政運営を行っていきたい。</a:t>
          </a:r>
          <a:endParaRPr lang="ja-JP" altLang="ja-JP" sz="13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154432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38012"/>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126509</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154432</xdr:rowOff>
    </xdr:from>
    <xdr:to>
      <xdr:col>82</xdr:col>
      <xdr:colOff>196850</xdr:colOff>
      <xdr:row>40</xdr:row>
      <xdr:rowOff>154432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12700</xdr:rowOff>
    </xdr:from>
    <xdr:to>
      <xdr:col>82</xdr:col>
      <xdr:colOff>107950</xdr:colOff>
      <xdr:row>36</xdr:row>
      <xdr:rowOff>62992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18490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123715</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4673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151638</xdr:rowOff>
    </xdr:from>
    <xdr:to>
      <xdr:col>82</xdr:col>
      <xdr:colOff>158750</xdr:colOff>
      <xdr:row>38</xdr:row>
      <xdr:rowOff>81788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49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xdr:rowOff>
    </xdr:from>
    <xdr:to>
      <xdr:col>78</xdr:col>
      <xdr:colOff>69850</xdr:colOff>
      <xdr:row>36</xdr:row>
      <xdr:rowOff>35560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1849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128778</xdr:rowOff>
    </xdr:from>
    <xdr:to>
      <xdr:col>78</xdr:col>
      <xdr:colOff>120650</xdr:colOff>
      <xdr:row>38</xdr:row>
      <xdr:rowOff>58928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47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43705</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55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35560</xdr:rowOff>
    </xdr:from>
    <xdr:to>
      <xdr:col>73</xdr:col>
      <xdr:colOff>180975</xdr:colOff>
      <xdr:row>36</xdr:row>
      <xdr:rowOff>49276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20776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101346</xdr:rowOff>
    </xdr:from>
    <xdr:to>
      <xdr:col>74</xdr:col>
      <xdr:colOff>31750</xdr:colOff>
      <xdr:row>38</xdr:row>
      <xdr:rowOff>31496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16273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40132</xdr:rowOff>
    </xdr:from>
    <xdr:to>
      <xdr:col>69</xdr:col>
      <xdr:colOff>92075</xdr:colOff>
      <xdr:row>36</xdr:row>
      <xdr:rowOff>49276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2123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92202</xdr:rowOff>
    </xdr:from>
    <xdr:to>
      <xdr:col>69</xdr:col>
      <xdr:colOff>142875</xdr:colOff>
      <xdr:row>38</xdr:row>
      <xdr:rowOff>22352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43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7129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2557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12192</xdr:rowOff>
    </xdr:from>
    <xdr:to>
      <xdr:col>82</xdr:col>
      <xdr:colOff>158750</xdr:colOff>
      <xdr:row>36</xdr:row>
      <xdr:rowOff>113792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28719</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02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133350</xdr:rowOff>
    </xdr:from>
    <xdr:to>
      <xdr:col>78</xdr:col>
      <xdr:colOff>120650</xdr:colOff>
      <xdr:row>36</xdr:row>
      <xdr:rowOff>63500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73677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156210</xdr:rowOff>
    </xdr:from>
    <xdr:to>
      <xdr:col>74</xdr:col>
      <xdr:colOff>31750</xdr:colOff>
      <xdr:row>36</xdr:row>
      <xdr:rowOff>86360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96537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169926</xdr:rowOff>
    </xdr:from>
    <xdr:to>
      <xdr:col>69</xdr:col>
      <xdr:colOff>142875</xdr:colOff>
      <xdr:row>36</xdr:row>
      <xdr:rowOff>100076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110253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160782</xdr:rowOff>
    </xdr:from>
    <xdr:to>
      <xdr:col>65</xdr:col>
      <xdr:colOff>53975</xdr:colOff>
      <xdr:row>36</xdr:row>
      <xdr:rowOff>90932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101109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平成</a:t>
          </a:r>
          <a:r>
            <a:rPr kumimoji="1" lang="en-US" altLang="ja-JP" sz="1300">
              <a:latin typeface="ＭＳ ゴシック" panose="020B0609070205080204" pitchFamily="49" charset="-128"/>
              <a:ea typeface="ＭＳ ゴシック" panose="020B0609070205080204" pitchFamily="49" charset="-128"/>
            </a:rPr>
            <a:t>22</a:t>
          </a:r>
          <a:r>
            <a:rPr kumimoji="1" lang="ja-JP" altLang="en-US" sz="1300">
              <a:latin typeface="ＭＳ ゴシック" panose="020B0609070205080204" pitchFamily="49" charset="-128"/>
              <a:ea typeface="ＭＳ ゴシック" panose="020B0609070205080204" pitchFamily="49" charset="-128"/>
            </a:rPr>
            <a:t>年度同意分の過疎対策事業債などの償還が終了したことに伴い、前年度より減となっているが依然として高い数値となっている。類似団体順位は令和</a:t>
          </a:r>
          <a:r>
            <a:rPr kumimoji="1" lang="en-US" altLang="ja-JP" sz="1300">
              <a:latin typeface="ＭＳ ゴシック" panose="020B0609070205080204" pitchFamily="49" charset="-128"/>
              <a:ea typeface="ＭＳ ゴシック" panose="020B0609070205080204" pitchFamily="49" charset="-128"/>
            </a:rPr>
            <a:t>6</a:t>
          </a:r>
          <a:r>
            <a:rPr kumimoji="1" lang="ja-JP" altLang="en-US" sz="1300">
              <a:latin typeface="ＭＳ ゴシック" panose="020B0609070205080204" pitchFamily="49" charset="-128"/>
              <a:ea typeface="ＭＳ ゴシック" panose="020B0609070205080204" pitchFamily="49" charset="-128"/>
            </a:rPr>
            <a:t>年度も最下位となっており、今後の地方債発行については、より厳密な精査が必要であるが、今までの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繰上償還の実施や有利債の借入によって、将来負担比率は類似団体より低い数値を維持している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引き続き、国や県の補助金等を最大限活用し、新規発行の地方債に注視しながら、健全な財政運営を行っていくことが必要不可欠である。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24130</xdr:rowOff>
    </xdr:from>
    <xdr:to>
      <xdr:col>24</xdr:col>
      <xdr:colOff>25400</xdr:colOff>
      <xdr:row>79</xdr:row>
      <xdr:rowOff>132714</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539980"/>
          <a:ext cx="0" cy="11372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104791</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64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132714</xdr:rowOff>
    </xdr:from>
    <xdr:to>
      <xdr:col>24</xdr:col>
      <xdr:colOff>114300</xdr:colOff>
      <xdr:row>79</xdr:row>
      <xdr:rowOff>132714</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67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110507</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24130</xdr:rowOff>
    </xdr:from>
    <xdr:to>
      <xdr:col>24</xdr:col>
      <xdr:colOff>114300</xdr:colOff>
      <xdr:row>73</xdr:row>
      <xdr:rowOff>24130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132714</xdr:rowOff>
    </xdr:from>
    <xdr:to>
      <xdr:col>24</xdr:col>
      <xdr:colOff>25400</xdr:colOff>
      <xdr:row>81</xdr:row>
      <xdr:rowOff>98425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677264"/>
          <a:ext cx="838200" cy="30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7002</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28657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161925</xdr:rowOff>
    </xdr:from>
    <xdr:to>
      <xdr:col>24</xdr:col>
      <xdr:colOff>76200</xdr:colOff>
      <xdr:row>76</xdr:row>
      <xdr:rowOff>92075</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02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167005</xdr:rowOff>
    </xdr:from>
    <xdr:to>
      <xdr:col>19</xdr:col>
      <xdr:colOff>187325</xdr:colOff>
      <xdr:row>81</xdr:row>
      <xdr:rowOff>98425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883005"/>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36195</xdr:rowOff>
    </xdr:from>
    <xdr:to>
      <xdr:col>20</xdr:col>
      <xdr:colOff>38100</xdr:colOff>
      <xdr:row>76</xdr:row>
      <xdr:rowOff>137795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066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147972</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835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24130</xdr:rowOff>
    </xdr:from>
    <xdr:to>
      <xdr:col>15</xdr:col>
      <xdr:colOff>98425</xdr:colOff>
      <xdr:row>80</xdr:row>
      <xdr:rowOff>167005</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74013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19050</xdr:rowOff>
    </xdr:from>
    <xdr:to>
      <xdr:col>15</xdr:col>
      <xdr:colOff>149225</xdr:colOff>
      <xdr:row>76</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0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130827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281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24130</xdr:rowOff>
    </xdr:from>
    <xdr:to>
      <xdr:col>11</xdr:col>
      <xdr:colOff>9525</xdr:colOff>
      <xdr:row>80</xdr:row>
      <xdr:rowOff>127000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74013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161925</xdr:rowOff>
    </xdr:from>
    <xdr:to>
      <xdr:col>11</xdr:col>
      <xdr:colOff>60325</xdr:colOff>
      <xdr:row>76</xdr:row>
      <xdr:rowOff>92075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02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102252</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2789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81914</xdr:rowOff>
    </xdr:from>
    <xdr:to>
      <xdr:col>24</xdr:col>
      <xdr:colOff>76200</xdr:colOff>
      <xdr:row>80</xdr:row>
      <xdr:rowOff>12064</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62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161941</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535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81</xdr:row>
      <xdr:rowOff>47625</xdr:rowOff>
    </xdr:from>
    <xdr:to>
      <xdr:col>20</xdr:col>
      <xdr:colOff>38100</xdr:colOff>
      <xdr:row>81</xdr:row>
      <xdr:rowOff>149225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93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134002</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4021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116205</xdr:rowOff>
    </xdr:from>
    <xdr:to>
      <xdr:col>15</xdr:col>
      <xdr:colOff>149225</xdr:colOff>
      <xdr:row>81</xdr:row>
      <xdr:rowOff>46355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83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31132</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918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144780</xdr:rowOff>
    </xdr:from>
    <xdr:to>
      <xdr:col>11</xdr:col>
      <xdr:colOff>60325</xdr:colOff>
      <xdr:row>80</xdr:row>
      <xdr:rowOff>74930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68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59707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775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76200</xdr:rowOff>
    </xdr:from>
    <xdr:to>
      <xdr:col>6</xdr:col>
      <xdr:colOff>171450</xdr:colOff>
      <xdr:row>81</xdr:row>
      <xdr:rowOff>6350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79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162577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皆減となっている事業もある一方で、近年の物価高騰による物件費等の増など影響もあり昨年度</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から</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3.4</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ポイント増加しており、</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R3</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年度以降は継続して上昇傾向にある。</a:t>
          </a:r>
          <a:endParaRPr kumimoji="1" lang="en-US" altLang="ja-JP" sz="13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世界情勢による影響は大きいが、抑えられる経費については引き続き最小限にとどめ、最大の効果を出せるよう、財政の硬直化を回避していく必要がある。</a:t>
          </a:r>
          <a:endParaRPr kumimoji="1" lang="en-US" altLang="ja-JP" sz="1300">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124714</xdr:rowOff>
    </xdr:from>
    <xdr:to>
      <xdr:col>82</xdr:col>
      <xdr:colOff>107950</xdr:colOff>
      <xdr:row>79</xdr:row>
      <xdr:rowOff>161289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0564"/>
          <a:ext cx="0" cy="1065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133366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161289</xdr:rowOff>
    </xdr:from>
    <xdr:to>
      <xdr:col>82</xdr:col>
      <xdr:colOff>196850</xdr:colOff>
      <xdr:row>79</xdr:row>
      <xdr:rowOff>161289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39641</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8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124714</xdr:rowOff>
    </xdr:from>
    <xdr:to>
      <xdr:col>82</xdr:col>
      <xdr:colOff>196850</xdr:colOff>
      <xdr:row>73</xdr:row>
      <xdr:rowOff>124714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0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49276</xdr:rowOff>
    </xdr:from>
    <xdr:to>
      <xdr:col>82</xdr:col>
      <xdr:colOff>107950</xdr:colOff>
      <xdr:row>75</xdr:row>
      <xdr:rowOff>33274</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2736576"/>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66564</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967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94487</xdr:rowOff>
    </xdr:from>
    <xdr:to>
      <xdr:col>82</xdr:col>
      <xdr:colOff>158750</xdr:colOff>
      <xdr:row>77</xdr:row>
      <xdr:rowOff>24637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35560</xdr:rowOff>
    </xdr:from>
    <xdr:to>
      <xdr:col>78</xdr:col>
      <xdr:colOff>69850</xdr:colOff>
      <xdr:row>74</xdr:row>
      <xdr:rowOff>49276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72286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62485</xdr:rowOff>
    </xdr:from>
    <xdr:to>
      <xdr:col>78</xdr:col>
      <xdr:colOff>120650</xdr:colOff>
      <xdr:row>76</xdr:row>
      <xdr:rowOff>164085</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148862</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179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97282</xdr:rowOff>
    </xdr:from>
    <xdr:to>
      <xdr:col>73</xdr:col>
      <xdr:colOff>180975</xdr:colOff>
      <xdr:row>74</xdr:row>
      <xdr:rowOff>35560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61313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165354</xdr:rowOff>
    </xdr:from>
    <xdr:to>
      <xdr:col>74</xdr:col>
      <xdr:colOff>31750</xdr:colOff>
      <xdr:row>76</xdr:row>
      <xdr:rowOff>95504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02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80281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11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97282</xdr:rowOff>
    </xdr:from>
    <xdr:to>
      <xdr:col>69</xdr:col>
      <xdr:colOff>92075</xdr:colOff>
      <xdr:row>75</xdr:row>
      <xdr:rowOff>51562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613132"/>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87630</xdr:rowOff>
    </xdr:from>
    <xdr:to>
      <xdr:col>69</xdr:col>
      <xdr:colOff>142875</xdr:colOff>
      <xdr:row>76</xdr:row>
      <xdr:rowOff>17780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2557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44196</xdr:rowOff>
    </xdr:from>
    <xdr:to>
      <xdr:col>65</xdr:col>
      <xdr:colOff>53975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130573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153924</xdr:rowOff>
    </xdr:from>
    <xdr:to>
      <xdr:col>82</xdr:col>
      <xdr:colOff>158750</xdr:colOff>
      <xdr:row>75</xdr:row>
      <xdr:rowOff>84074</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84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170451</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686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169926</xdr:rowOff>
    </xdr:from>
    <xdr:to>
      <xdr:col>78</xdr:col>
      <xdr:colOff>120650</xdr:colOff>
      <xdr:row>74</xdr:row>
      <xdr:rowOff>100076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68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110253</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45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156210</xdr:rowOff>
    </xdr:from>
    <xdr:to>
      <xdr:col>74</xdr:col>
      <xdr:colOff>31750</xdr:colOff>
      <xdr:row>74</xdr:row>
      <xdr:rowOff>86360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96537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44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46482</xdr:rowOff>
    </xdr:from>
    <xdr:to>
      <xdr:col>69</xdr:col>
      <xdr:colOff>142875</xdr:colOff>
      <xdr:row>73</xdr:row>
      <xdr:rowOff>148082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562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158259</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331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762</xdr:rowOff>
    </xdr:from>
    <xdr:to>
      <xdr:col>65</xdr:col>
      <xdr:colOff>53975</xdr:colOff>
      <xdr:row>75</xdr:row>
      <xdr:rowOff>102362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85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112539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62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高知県黒潮町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82399</xdr:rowOff>
    </xdr:from>
    <xdr:to>
      <xdr:col>29</xdr:col>
      <xdr:colOff>127000</xdr:colOff>
      <xdr:row>19</xdr:row>
      <xdr:rowOff>149561</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15974"/>
          <a:ext cx="0" cy="143876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121638</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2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149561</xdr:rowOff>
    </xdr:from>
    <xdr:to>
      <xdr:col>30</xdr:col>
      <xdr:colOff>25400</xdr:colOff>
      <xdr:row>19</xdr:row>
      <xdr:rowOff>149561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4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168776</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75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82399</xdr:rowOff>
    </xdr:from>
    <xdr:to>
      <xdr:col>30</xdr:col>
      <xdr:colOff>25400</xdr:colOff>
      <xdr:row>11</xdr:row>
      <xdr:rowOff>82399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1597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21490</xdr:rowOff>
    </xdr:from>
    <xdr:to>
      <xdr:col>29</xdr:col>
      <xdr:colOff>127000</xdr:colOff>
      <xdr:row>15</xdr:row>
      <xdr:rowOff>61038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469415"/>
          <a:ext cx="647700" cy="2109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48810</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396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76733</xdr:rowOff>
    </xdr:from>
    <xdr:to>
      <xdr:col>29</xdr:col>
      <xdr:colOff>177800</xdr:colOff>
      <xdr:row>17</xdr:row>
      <xdr:rowOff>6883</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75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61038</xdr:rowOff>
    </xdr:from>
    <xdr:to>
      <xdr:col>26</xdr:col>
      <xdr:colOff>50800</xdr:colOff>
      <xdr:row>16</xdr:row>
      <xdr:rowOff>17101</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680413"/>
          <a:ext cx="698500" cy="1275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25564</xdr:rowOff>
    </xdr:from>
    <xdr:to>
      <xdr:col>26</xdr:col>
      <xdr:colOff>101600</xdr:colOff>
      <xdr:row>17</xdr:row>
      <xdr:rowOff>127164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87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111941</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7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11551</xdr:rowOff>
    </xdr:from>
    <xdr:to>
      <xdr:col>22</xdr:col>
      <xdr:colOff>114300</xdr:colOff>
      <xdr:row>16</xdr:row>
      <xdr:rowOff>17101</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a:off x="3606800" y="2802376"/>
          <a:ext cx="698500" cy="55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61371</xdr:rowOff>
    </xdr:from>
    <xdr:to>
      <xdr:col>22</xdr:col>
      <xdr:colOff>165100</xdr:colOff>
      <xdr:row>17</xdr:row>
      <xdr:rowOff>162971</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0236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147748</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110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11551</xdr:rowOff>
    </xdr:from>
    <xdr:to>
      <xdr:col>18</xdr:col>
      <xdr:colOff>177800</xdr:colOff>
      <xdr:row>16</xdr:row>
      <xdr:rowOff>53211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802376"/>
          <a:ext cx="698500" cy="416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97262</xdr:rowOff>
    </xdr:from>
    <xdr:to>
      <xdr:col>19</xdr:col>
      <xdr:colOff>38100</xdr:colOff>
      <xdr:row>18</xdr:row>
      <xdr:rowOff>27412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59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12189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4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159496</xdr:rowOff>
    </xdr:from>
    <xdr:to>
      <xdr:col>15</xdr:col>
      <xdr:colOff>101600</xdr:colOff>
      <xdr:row>18</xdr:row>
      <xdr:rowOff>89646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217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74423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208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142140</xdr:rowOff>
    </xdr:from>
    <xdr:to>
      <xdr:col>29</xdr:col>
      <xdr:colOff>177800</xdr:colOff>
      <xdr:row>14</xdr:row>
      <xdr:rowOff>72290</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4186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158667</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26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10238</xdr:rowOff>
    </xdr:from>
    <xdr:to>
      <xdr:col>26</xdr:col>
      <xdr:colOff>101600</xdr:colOff>
      <xdr:row>15</xdr:row>
      <xdr:rowOff>111838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6296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122015</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3984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137751</xdr:rowOff>
    </xdr:from>
    <xdr:to>
      <xdr:col>22</xdr:col>
      <xdr:colOff>165100</xdr:colOff>
      <xdr:row>16</xdr:row>
      <xdr:rowOff>67901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7571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78078</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526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132201</xdr:rowOff>
    </xdr:from>
    <xdr:to>
      <xdr:col>19</xdr:col>
      <xdr:colOff>38100</xdr:colOff>
      <xdr:row>16</xdr:row>
      <xdr:rowOff>62351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7515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72528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520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2411</xdr:rowOff>
    </xdr:from>
    <xdr:to>
      <xdr:col>15</xdr:col>
      <xdr:colOff>101600</xdr:colOff>
      <xdr:row>16</xdr:row>
      <xdr:rowOff>104011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7932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114188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562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16769</xdr:rowOff>
    </xdr:from>
    <xdr:to>
      <xdr:col>29</xdr:col>
      <xdr:colOff>127000</xdr:colOff>
      <xdr:row>38</xdr:row>
      <xdr:rowOff>92825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284219"/>
          <a:ext cx="0" cy="1276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64902</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53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92825</xdr:rowOff>
    </xdr:from>
    <xdr:to>
      <xdr:col>30</xdr:col>
      <xdr:colOff>25400</xdr:colOff>
      <xdr:row>38</xdr:row>
      <xdr:rowOff>92825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604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103146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6027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16769</xdr:rowOff>
    </xdr:from>
    <xdr:to>
      <xdr:col>30</xdr:col>
      <xdr:colOff>25400</xdr:colOff>
      <xdr:row>34</xdr:row>
      <xdr:rowOff>16769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2842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106060</xdr:rowOff>
    </xdr:from>
    <xdr:to>
      <xdr:col>29</xdr:col>
      <xdr:colOff>127000</xdr:colOff>
      <xdr:row>35</xdr:row>
      <xdr:rowOff>209936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373510"/>
          <a:ext cx="647700" cy="4467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40870</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94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68793</xdr:rowOff>
    </xdr:from>
    <xdr:to>
      <xdr:col>29</xdr:col>
      <xdr:colOff>177800</xdr:colOff>
      <xdr:row>36</xdr:row>
      <xdr:rowOff>170393</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220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106060</xdr:rowOff>
    </xdr:from>
    <xdr:to>
      <xdr:col>26</xdr:col>
      <xdr:colOff>50800</xdr:colOff>
      <xdr:row>35</xdr:row>
      <xdr:rowOff>295112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373510"/>
          <a:ext cx="698500" cy="5319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64427</xdr:rowOff>
    </xdr:from>
    <xdr:to>
      <xdr:col>26</xdr:col>
      <xdr:colOff>101600</xdr:colOff>
      <xdr:row>36</xdr:row>
      <xdr:rowOff>166027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17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150804</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104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295112</xdr:rowOff>
    </xdr:from>
    <xdr:to>
      <xdr:col>22</xdr:col>
      <xdr:colOff>114300</xdr:colOff>
      <xdr:row>36</xdr:row>
      <xdr:rowOff>133469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905462"/>
          <a:ext cx="698500" cy="1812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88361</xdr:rowOff>
    </xdr:from>
    <xdr:to>
      <xdr:col>22</xdr:col>
      <xdr:colOff>165100</xdr:colOff>
      <xdr:row>37</xdr:row>
      <xdr:rowOff>18511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0416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3288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127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133469</xdr:rowOff>
    </xdr:from>
    <xdr:to>
      <xdr:col>18</xdr:col>
      <xdr:colOff>177800</xdr:colOff>
      <xdr:row>36</xdr:row>
      <xdr:rowOff>145608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086719"/>
          <a:ext cx="698500" cy="121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115291</xdr:rowOff>
    </xdr:from>
    <xdr:to>
      <xdr:col>19</xdr:col>
      <xdr:colOff>38100</xdr:colOff>
      <xdr:row>37</xdr:row>
      <xdr:rowOff>45441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68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30218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54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155753</xdr:rowOff>
    </xdr:from>
    <xdr:to>
      <xdr:col>15</xdr:col>
      <xdr:colOff>101600</xdr:colOff>
      <xdr:row>37</xdr:row>
      <xdr:rowOff>85903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09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70680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95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159136</xdr:rowOff>
    </xdr:from>
    <xdr:to>
      <xdr:col>29</xdr:col>
      <xdr:colOff>177800</xdr:colOff>
      <xdr:row>35</xdr:row>
      <xdr:rowOff>260736</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694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4213</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1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55260</xdr:rowOff>
    </xdr:from>
    <xdr:to>
      <xdr:col>26</xdr:col>
      <xdr:colOff>101600</xdr:colOff>
      <xdr:row>34</xdr:row>
      <xdr:rowOff>156860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322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167037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0915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244312</xdr:rowOff>
    </xdr:from>
    <xdr:to>
      <xdr:col>22</xdr:col>
      <xdr:colOff>165100</xdr:colOff>
      <xdr:row>36</xdr:row>
      <xdr:rowOff>3012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8546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13189</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623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82669</xdr:rowOff>
    </xdr:from>
    <xdr:to>
      <xdr:col>19</xdr:col>
      <xdr:colOff>38100</xdr:colOff>
      <xdr:row>37</xdr:row>
      <xdr:rowOff>12819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0359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194446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04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94808</xdr:rowOff>
    </xdr:from>
    <xdr:to>
      <xdr:col>15</xdr:col>
      <xdr:colOff>101600</xdr:colOff>
      <xdr:row>37</xdr:row>
      <xdr:rowOff>24958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0480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206585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16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高知県黒潮町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9,855
9,751
188.46
11,306,053
10,850,608
371,429
5,257,973
9,574,064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137436</xdr:rowOff>
    </xdr:from>
    <xdr:to>
      <xdr:col>24</xdr:col>
      <xdr:colOff>62865</xdr:colOff>
      <xdr:row>38</xdr:row>
      <xdr:rowOff>45255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80936"/>
          <a:ext cx="1270" cy="1279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49082</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6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45255</xdr:rowOff>
    </xdr:from>
    <xdr:to>
      <xdr:col>24</xdr:col>
      <xdr:colOff>152400</xdr:colOff>
      <xdr:row>38</xdr:row>
      <xdr:rowOff>45255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60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84113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5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137436</xdr:rowOff>
    </xdr:from>
    <xdr:to>
      <xdr:col>24</xdr:col>
      <xdr:colOff>152400</xdr:colOff>
      <xdr:row>30</xdr:row>
      <xdr:rowOff>137436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80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113694</xdr:rowOff>
    </xdr:from>
    <xdr:to>
      <xdr:col>24</xdr:col>
      <xdr:colOff>63500</xdr:colOff>
      <xdr:row>32</xdr:row>
      <xdr:rowOff>154124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428644"/>
          <a:ext cx="838200" cy="21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73782</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030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95355</xdr:rowOff>
    </xdr:from>
    <xdr:to>
      <xdr:col>24</xdr:col>
      <xdr:colOff>114300</xdr:colOff>
      <xdr:row>35</xdr:row>
      <xdr:rowOff>25505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2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154124</xdr:rowOff>
    </xdr:from>
    <xdr:to>
      <xdr:col>19</xdr:col>
      <xdr:colOff>177800</xdr:colOff>
      <xdr:row>33</xdr:row>
      <xdr:rowOff>66058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640524"/>
          <a:ext cx="889000" cy="83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45760</xdr:rowOff>
    </xdr:from>
    <xdr:to>
      <xdr:col>20</xdr:col>
      <xdr:colOff>38100</xdr:colOff>
      <xdr:row>35</xdr:row>
      <xdr:rowOff>147360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4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138487</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139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66058</xdr:rowOff>
    </xdr:from>
    <xdr:to>
      <xdr:col>15</xdr:col>
      <xdr:colOff>50800</xdr:colOff>
      <xdr:row>33</xdr:row>
      <xdr:rowOff>80863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723908"/>
          <a:ext cx="889000" cy="1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60989</xdr:rowOff>
    </xdr:from>
    <xdr:to>
      <xdr:col>15</xdr:col>
      <xdr:colOff>101600</xdr:colOff>
      <xdr:row>35</xdr:row>
      <xdr:rowOff>162589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061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153716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154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80863</xdr:rowOff>
    </xdr:from>
    <xdr:to>
      <xdr:col>10</xdr:col>
      <xdr:colOff>114300</xdr:colOff>
      <xdr:row>33</xdr:row>
      <xdr:rowOff>125004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738713"/>
          <a:ext cx="889000" cy="44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96335</xdr:rowOff>
    </xdr:from>
    <xdr:to>
      <xdr:col>10</xdr:col>
      <xdr:colOff>165100</xdr:colOff>
      <xdr:row>36</xdr:row>
      <xdr:rowOff>26485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09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17612</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189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155325</xdr:rowOff>
    </xdr:from>
    <xdr:to>
      <xdr:col>6</xdr:col>
      <xdr:colOff>38100</xdr:colOff>
      <xdr:row>36</xdr:row>
      <xdr:rowOff>85475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15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76602</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248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62894</xdr:rowOff>
    </xdr:from>
    <xdr:to>
      <xdr:col>24</xdr:col>
      <xdr:colOff>114300</xdr:colOff>
      <xdr:row>31</xdr:row>
      <xdr:rowOff>164494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37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85771</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229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103324</xdr:rowOff>
    </xdr:from>
    <xdr:to>
      <xdr:col>20</xdr:col>
      <xdr:colOff>38100</xdr:colOff>
      <xdr:row>33</xdr:row>
      <xdr:rowOff>33474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58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50001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364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15258</xdr:rowOff>
    </xdr:from>
    <xdr:to>
      <xdr:col>15</xdr:col>
      <xdr:colOff>101600</xdr:colOff>
      <xdr:row>33</xdr:row>
      <xdr:rowOff>116858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67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133385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448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30063</xdr:rowOff>
    </xdr:from>
    <xdr:to>
      <xdr:col>10</xdr:col>
      <xdr:colOff>165100</xdr:colOff>
      <xdr:row>33</xdr:row>
      <xdr:rowOff>131663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68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148190</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463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74204</xdr:rowOff>
    </xdr:from>
    <xdr:to>
      <xdr:col>6</xdr:col>
      <xdr:colOff>38100</xdr:colOff>
      <xdr:row>34</xdr:row>
      <xdr:rowOff>4354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732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20881</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507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131931</xdr:rowOff>
    </xdr:from>
    <xdr:to>
      <xdr:col>24</xdr:col>
      <xdr:colOff>62865</xdr:colOff>
      <xdr:row>58</xdr:row>
      <xdr:rowOff>141816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4431"/>
          <a:ext cx="1270" cy="1381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145643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8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141816</xdr:rowOff>
    </xdr:from>
    <xdr:to>
      <xdr:col>24</xdr:col>
      <xdr:colOff>152400</xdr:colOff>
      <xdr:row>58</xdr:row>
      <xdr:rowOff>141816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85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78608</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9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131931</xdr:rowOff>
    </xdr:from>
    <xdr:to>
      <xdr:col>24</xdr:col>
      <xdr:colOff>152400</xdr:colOff>
      <xdr:row>50</xdr:row>
      <xdr:rowOff>131931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4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51542</xdr:rowOff>
    </xdr:from>
    <xdr:to>
      <xdr:col>24</xdr:col>
      <xdr:colOff>63500</xdr:colOff>
      <xdr:row>57</xdr:row>
      <xdr:rowOff>68680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824192"/>
          <a:ext cx="838200" cy="17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83251</xdr:rowOff>
    </xdr:from>
    <xdr:ext cx="599010"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8559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104824</xdr:rowOff>
    </xdr:from>
    <xdr:to>
      <xdr:col>24</xdr:col>
      <xdr:colOff>114300</xdr:colOff>
      <xdr:row>58</xdr:row>
      <xdr:rowOff>34974</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877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68680</xdr:rowOff>
    </xdr:from>
    <xdr:to>
      <xdr:col>19</xdr:col>
      <xdr:colOff>177800</xdr:colOff>
      <xdr:row>57</xdr:row>
      <xdr:rowOff>73137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908300" y="9841330"/>
          <a:ext cx="889000" cy="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127393</xdr:rowOff>
    </xdr:from>
    <xdr:to>
      <xdr:col>20</xdr:col>
      <xdr:colOff>38100</xdr:colOff>
      <xdr:row>58</xdr:row>
      <xdr:rowOff>57543</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48670</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497795" y="9992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73137</xdr:rowOff>
    </xdr:from>
    <xdr:to>
      <xdr:col>15</xdr:col>
      <xdr:colOff>50800</xdr:colOff>
      <xdr:row>57</xdr:row>
      <xdr:rowOff>133092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845787"/>
          <a:ext cx="889000" cy="59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152412</xdr:rowOff>
    </xdr:from>
    <xdr:to>
      <xdr:col>15</xdr:col>
      <xdr:colOff>101600</xdr:colOff>
      <xdr:row>58</xdr:row>
      <xdr:rowOff>82562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2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73689</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08795" y="10017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114494</xdr:rowOff>
    </xdr:from>
    <xdr:to>
      <xdr:col>10</xdr:col>
      <xdr:colOff>114300</xdr:colOff>
      <xdr:row>57</xdr:row>
      <xdr:rowOff>133092</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a:off x="1130300" y="9887144"/>
          <a:ext cx="889000" cy="18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5188</xdr:rowOff>
    </xdr:from>
    <xdr:to>
      <xdr:col>10</xdr:col>
      <xdr:colOff>165100</xdr:colOff>
      <xdr:row>58</xdr:row>
      <xdr:rowOff>106788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9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97915</xdr:rowOff>
    </xdr:from>
    <xdr:ext cx="59901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19795" y="1004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28942</xdr:rowOff>
    </xdr:from>
    <xdr:to>
      <xdr:col>6</xdr:col>
      <xdr:colOff>38100</xdr:colOff>
      <xdr:row>58</xdr:row>
      <xdr:rowOff>130542</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3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121669</xdr:rowOff>
    </xdr:from>
    <xdr:ext cx="59901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30795" y="10065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742</xdr:rowOff>
    </xdr:from>
    <xdr:to>
      <xdr:col>24</xdr:col>
      <xdr:colOff>114300</xdr:colOff>
      <xdr:row>57</xdr:row>
      <xdr:rowOff>102342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773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23619</xdr:rowOff>
    </xdr:from>
    <xdr:ext cx="599010"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624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17880</xdr:rowOff>
    </xdr:from>
    <xdr:to>
      <xdr:col>20</xdr:col>
      <xdr:colOff>38100</xdr:colOff>
      <xdr:row>57</xdr:row>
      <xdr:rowOff>119480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7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136007</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497795" y="9565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22337</xdr:rowOff>
    </xdr:from>
    <xdr:to>
      <xdr:col>15</xdr:col>
      <xdr:colOff>101600</xdr:colOff>
      <xdr:row>57</xdr:row>
      <xdr:rowOff>123937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794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140464</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08795" y="9570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82292</xdr:rowOff>
    </xdr:from>
    <xdr:to>
      <xdr:col>10</xdr:col>
      <xdr:colOff>165100</xdr:colOff>
      <xdr:row>58</xdr:row>
      <xdr:rowOff>12442</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85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28969</xdr:rowOff>
    </xdr:from>
    <xdr:ext cx="599010"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19795" y="9630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63694</xdr:rowOff>
    </xdr:from>
    <xdr:to>
      <xdr:col>6</xdr:col>
      <xdr:colOff>38100</xdr:colOff>
      <xdr:row>57</xdr:row>
      <xdr:rowOff>165294</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83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10371</xdr:rowOff>
    </xdr:from>
    <xdr:ext cx="599010"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30795" y="9611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4" name="テキスト ボックス 173">
          <a:extLst>
            <a:ext uri="{FF2B5EF4-FFF2-40B4-BE49-F238E27FC236}">
              <a16:creationId xmlns:a16="http://schemas.microsoft.com/office/drawing/2014/main" id="{00000000-0008-0000-0600-0000AE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維持補修費グラフ枠">
          <a:extLst>
            <a:ext uri="{FF2B5EF4-FFF2-40B4-BE49-F238E27FC236}">
              <a16:creationId xmlns:a16="http://schemas.microsoft.com/office/drawing/2014/main" id="{00000000-0008-0000-06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57534</xdr:rowOff>
    </xdr:from>
    <xdr:to>
      <xdr:col>24</xdr:col>
      <xdr:colOff>62865</xdr:colOff>
      <xdr:row>79</xdr:row>
      <xdr:rowOff>48816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4633595" y="12230484"/>
          <a:ext cx="1270" cy="1362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52643</xdr:rowOff>
    </xdr:from>
    <xdr:ext cx="469744" cy="259045"/>
    <xdr:sp macro="" textlink="">
      <xdr:nvSpPr>
        <xdr:cNvPr id="177" name="維持補修費最小値テキスト">
          <a:extLst>
            <a:ext uri="{FF2B5EF4-FFF2-40B4-BE49-F238E27FC236}">
              <a16:creationId xmlns:a16="http://schemas.microsoft.com/office/drawing/2014/main" id="{00000000-0008-0000-0600-0000B1000000}"/>
            </a:ext>
          </a:extLst>
        </xdr:cNvPr>
        <xdr:cNvSpPr txBox="1"/>
      </xdr:nvSpPr>
      <xdr:spPr>
        <a:xfrm>
          <a:off x="4686300" y="1359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48816</xdr:rowOff>
    </xdr:from>
    <xdr:to>
      <xdr:col>24</xdr:col>
      <xdr:colOff>152400</xdr:colOff>
      <xdr:row>79</xdr:row>
      <xdr:rowOff>48816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3593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4211</xdr:rowOff>
    </xdr:from>
    <xdr:ext cx="534377" cy="259045"/>
    <xdr:sp macro="" textlink="">
      <xdr:nvSpPr>
        <xdr:cNvPr id="179" name="維持補修費最大値テキスト">
          <a:extLst>
            <a:ext uri="{FF2B5EF4-FFF2-40B4-BE49-F238E27FC236}">
              <a16:creationId xmlns:a16="http://schemas.microsoft.com/office/drawing/2014/main" id="{00000000-0008-0000-0600-0000B3000000}"/>
            </a:ext>
          </a:extLst>
        </xdr:cNvPr>
        <xdr:cNvSpPr txBox="1"/>
      </xdr:nvSpPr>
      <xdr:spPr>
        <a:xfrm>
          <a:off x="4686300" y="1200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57534</xdr:rowOff>
    </xdr:from>
    <xdr:to>
      <xdr:col>24</xdr:col>
      <xdr:colOff>152400</xdr:colOff>
      <xdr:row>71</xdr:row>
      <xdr:rowOff>57534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4546600" y="12230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41272</xdr:rowOff>
    </xdr:from>
    <xdr:to>
      <xdr:col>24</xdr:col>
      <xdr:colOff>63500</xdr:colOff>
      <xdr:row>79</xdr:row>
      <xdr:rowOff>48816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3797300" y="13585822"/>
          <a:ext cx="8382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15667</xdr:rowOff>
    </xdr:from>
    <xdr:ext cx="534377" cy="259045"/>
    <xdr:sp macro="" textlink="">
      <xdr:nvSpPr>
        <xdr:cNvPr id="182" name="維持補修費平均値テキスト">
          <a:extLst>
            <a:ext uri="{FF2B5EF4-FFF2-40B4-BE49-F238E27FC236}">
              <a16:creationId xmlns:a16="http://schemas.microsoft.com/office/drawing/2014/main" id="{00000000-0008-0000-0600-0000B6000000}"/>
            </a:ext>
          </a:extLst>
        </xdr:cNvPr>
        <xdr:cNvSpPr txBox="1"/>
      </xdr:nvSpPr>
      <xdr:spPr>
        <a:xfrm>
          <a:off x="4686300" y="128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164240</xdr:rowOff>
    </xdr:from>
    <xdr:to>
      <xdr:col>24</xdr:col>
      <xdr:colOff>114300</xdr:colOff>
      <xdr:row>76</xdr:row>
      <xdr:rowOff>94390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4584700" y="1302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41272</xdr:rowOff>
    </xdr:from>
    <xdr:to>
      <xdr:col>19</xdr:col>
      <xdr:colOff>177800</xdr:colOff>
      <xdr:row>79</xdr:row>
      <xdr:rowOff>51133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908300" y="13585822"/>
          <a:ext cx="889000" cy="9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89585</xdr:rowOff>
    </xdr:from>
    <xdr:to>
      <xdr:col>20</xdr:col>
      <xdr:colOff>38100</xdr:colOff>
      <xdr:row>77</xdr:row>
      <xdr:rowOff>19735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3746500" y="131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36263</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530111" y="1289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51133</xdr:rowOff>
    </xdr:from>
    <xdr:to>
      <xdr:col>15</xdr:col>
      <xdr:colOff>50800</xdr:colOff>
      <xdr:row>79</xdr:row>
      <xdr:rowOff>67332</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2019300" y="13595683"/>
          <a:ext cx="889000" cy="16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72180</xdr:rowOff>
    </xdr:from>
    <xdr:to>
      <xdr:col>15</xdr:col>
      <xdr:colOff>101600</xdr:colOff>
      <xdr:row>77</xdr:row>
      <xdr:rowOff>2330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2857500" y="1310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18856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641111" y="1287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115567</xdr:rowOff>
    </xdr:from>
    <xdr:to>
      <xdr:col>10</xdr:col>
      <xdr:colOff>114300</xdr:colOff>
      <xdr:row>79</xdr:row>
      <xdr:rowOff>67332</xdr:rowOff>
    </xdr:to>
    <xdr:cxnSp macro="">
      <xdr:nvCxnSpPr>
        <xdr:cNvPr id="190" name="直線コネクタ 189">
          <a:extLst>
            <a:ext uri="{FF2B5EF4-FFF2-40B4-BE49-F238E27FC236}">
              <a16:creationId xmlns:a16="http://schemas.microsoft.com/office/drawing/2014/main" id="{00000000-0008-0000-0600-0000BE000000}"/>
            </a:ext>
          </a:extLst>
        </xdr:cNvPr>
        <xdr:cNvCxnSpPr/>
      </xdr:nvCxnSpPr>
      <xdr:spPr>
        <a:xfrm>
          <a:off x="1130300" y="13488667"/>
          <a:ext cx="889000" cy="123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104673</xdr:rowOff>
    </xdr:from>
    <xdr:to>
      <xdr:col>10</xdr:col>
      <xdr:colOff>165100</xdr:colOff>
      <xdr:row>77</xdr:row>
      <xdr:rowOff>34823</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968500" y="13134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51350</xdr:rowOff>
    </xdr:from>
    <xdr:ext cx="534377"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752111" y="1291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17545</xdr:rowOff>
    </xdr:from>
    <xdr:to>
      <xdr:col>6</xdr:col>
      <xdr:colOff>38100</xdr:colOff>
      <xdr:row>77</xdr:row>
      <xdr:rowOff>119145</xdr:rowOff>
    </xdr:to>
    <xdr:sp macro="" textlink="">
      <xdr:nvSpPr>
        <xdr:cNvPr id="193" name="フローチャート: 判断 192">
          <a:extLst>
            <a:ext uri="{FF2B5EF4-FFF2-40B4-BE49-F238E27FC236}">
              <a16:creationId xmlns:a16="http://schemas.microsoft.com/office/drawing/2014/main" id="{00000000-0008-0000-0600-0000C1000000}"/>
            </a:ext>
          </a:extLst>
        </xdr:cNvPr>
        <xdr:cNvSpPr/>
      </xdr:nvSpPr>
      <xdr:spPr>
        <a:xfrm>
          <a:off x="1079500" y="1321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135672</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863111" y="1299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169466</xdr:rowOff>
    </xdr:from>
    <xdr:to>
      <xdr:col>24</xdr:col>
      <xdr:colOff>114300</xdr:colOff>
      <xdr:row>79</xdr:row>
      <xdr:rowOff>99616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4584700" y="13542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84393</xdr:rowOff>
    </xdr:from>
    <xdr:ext cx="469744" cy="259045"/>
    <xdr:sp macro="" textlink="">
      <xdr:nvSpPr>
        <xdr:cNvPr id="201" name="維持補修費該当値テキスト">
          <a:extLst>
            <a:ext uri="{FF2B5EF4-FFF2-40B4-BE49-F238E27FC236}">
              <a16:creationId xmlns:a16="http://schemas.microsoft.com/office/drawing/2014/main" id="{00000000-0008-0000-0600-0000C9000000}"/>
            </a:ext>
          </a:extLst>
        </xdr:cNvPr>
        <xdr:cNvSpPr txBox="1"/>
      </xdr:nvSpPr>
      <xdr:spPr>
        <a:xfrm>
          <a:off x="4686300" y="13457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161922</xdr:rowOff>
    </xdr:from>
    <xdr:to>
      <xdr:col>20</xdr:col>
      <xdr:colOff>38100</xdr:colOff>
      <xdr:row>79</xdr:row>
      <xdr:rowOff>92072</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3746500" y="1353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83199</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3562428" y="1362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79</xdr:row>
      <xdr:rowOff>333</xdr:rowOff>
    </xdr:from>
    <xdr:to>
      <xdr:col>15</xdr:col>
      <xdr:colOff>101600</xdr:colOff>
      <xdr:row>79</xdr:row>
      <xdr:rowOff>101933</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2857500" y="1354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93060</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2673428" y="13637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79</xdr:row>
      <xdr:rowOff>16532</xdr:rowOff>
    </xdr:from>
    <xdr:to>
      <xdr:col>10</xdr:col>
      <xdr:colOff>165100</xdr:colOff>
      <xdr:row>79</xdr:row>
      <xdr:rowOff>118132</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968500" y="13561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79</xdr:row>
      <xdr:rowOff>109259</xdr:rowOff>
    </xdr:from>
    <xdr:ext cx="378565"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1830017" y="13653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64767</xdr:rowOff>
    </xdr:from>
    <xdr:to>
      <xdr:col>6</xdr:col>
      <xdr:colOff>38100</xdr:colOff>
      <xdr:row>78</xdr:row>
      <xdr:rowOff>166367</xdr:rowOff>
    </xdr:to>
    <xdr:sp macro="" textlink="">
      <xdr:nvSpPr>
        <xdr:cNvPr id="208" name="楕円 207">
          <a:extLst>
            <a:ext uri="{FF2B5EF4-FFF2-40B4-BE49-F238E27FC236}">
              <a16:creationId xmlns:a16="http://schemas.microsoft.com/office/drawing/2014/main" id="{00000000-0008-0000-0600-0000D0000000}"/>
            </a:ext>
          </a:extLst>
        </xdr:cNvPr>
        <xdr:cNvSpPr/>
      </xdr:nvSpPr>
      <xdr:spPr>
        <a:xfrm>
          <a:off x="1079500" y="1343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157494</xdr:rowOff>
    </xdr:from>
    <xdr:ext cx="469744" cy="2590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895428" y="13530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6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扶助費グラフ枠">
          <a:extLst>
            <a:ext uri="{FF2B5EF4-FFF2-40B4-BE49-F238E27FC236}">
              <a16:creationId xmlns:a16="http://schemas.microsoft.com/office/drawing/2014/main" id="{00000000-0008-0000-06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27108</xdr:rowOff>
    </xdr:from>
    <xdr:to>
      <xdr:col>24</xdr:col>
      <xdr:colOff>62865</xdr:colOff>
      <xdr:row>98</xdr:row>
      <xdr:rowOff>84531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4633595" y="15629058"/>
          <a:ext cx="1270" cy="1257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88358</xdr:rowOff>
    </xdr:from>
    <xdr:ext cx="534377" cy="259045"/>
    <xdr:sp macro="" textlink="">
      <xdr:nvSpPr>
        <xdr:cNvPr id="237" name="扶助費最小値テキスト">
          <a:extLst>
            <a:ext uri="{FF2B5EF4-FFF2-40B4-BE49-F238E27FC236}">
              <a16:creationId xmlns:a16="http://schemas.microsoft.com/office/drawing/2014/main" id="{00000000-0008-0000-0600-0000ED000000}"/>
            </a:ext>
          </a:extLst>
        </xdr:cNvPr>
        <xdr:cNvSpPr txBox="1"/>
      </xdr:nvSpPr>
      <xdr:spPr>
        <a:xfrm>
          <a:off x="4686300" y="1689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84531</xdr:rowOff>
    </xdr:from>
    <xdr:to>
      <xdr:col>24</xdr:col>
      <xdr:colOff>152400</xdr:colOff>
      <xdr:row>98</xdr:row>
      <xdr:rowOff>84531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6886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145235</xdr:rowOff>
    </xdr:from>
    <xdr:ext cx="599010" cy="259045"/>
    <xdr:sp macro="" textlink="">
      <xdr:nvSpPr>
        <xdr:cNvPr id="239" name="扶助費最大値テキスト">
          <a:extLst>
            <a:ext uri="{FF2B5EF4-FFF2-40B4-BE49-F238E27FC236}">
              <a16:creationId xmlns:a16="http://schemas.microsoft.com/office/drawing/2014/main" id="{00000000-0008-0000-0600-0000EF000000}"/>
            </a:ext>
          </a:extLst>
        </xdr:cNvPr>
        <xdr:cNvSpPr txBox="1"/>
      </xdr:nvSpPr>
      <xdr:spPr>
        <a:xfrm>
          <a:off x="4686300" y="1540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27108</xdr:rowOff>
    </xdr:from>
    <xdr:to>
      <xdr:col>24</xdr:col>
      <xdr:colOff>152400</xdr:colOff>
      <xdr:row>91</xdr:row>
      <xdr:rowOff>27108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4546600" y="15629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58035</xdr:rowOff>
    </xdr:from>
    <xdr:to>
      <xdr:col>24</xdr:col>
      <xdr:colOff>63500</xdr:colOff>
      <xdr:row>96</xdr:row>
      <xdr:rowOff>68835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3797300" y="16517235"/>
          <a:ext cx="838200" cy="1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96776</xdr:rowOff>
    </xdr:from>
    <xdr:ext cx="599010" cy="259045"/>
    <xdr:sp macro="" textlink="">
      <xdr:nvSpPr>
        <xdr:cNvPr id="242" name="扶助費平均値テキスト">
          <a:extLst>
            <a:ext uri="{FF2B5EF4-FFF2-40B4-BE49-F238E27FC236}">
              <a16:creationId xmlns:a16="http://schemas.microsoft.com/office/drawing/2014/main" id="{00000000-0008-0000-0600-0000F2000000}"/>
            </a:ext>
          </a:extLst>
        </xdr:cNvPr>
        <xdr:cNvSpPr txBox="1"/>
      </xdr:nvSpPr>
      <xdr:spPr>
        <a:xfrm>
          <a:off x="4686300" y="160416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73899</xdr:rowOff>
    </xdr:from>
    <xdr:to>
      <xdr:col>24</xdr:col>
      <xdr:colOff>114300</xdr:colOff>
      <xdr:row>95</xdr:row>
      <xdr:rowOff>4049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4584700" y="1619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58035</xdr:rowOff>
    </xdr:from>
    <xdr:to>
      <xdr:col>19</xdr:col>
      <xdr:colOff>177800</xdr:colOff>
      <xdr:row>97</xdr:row>
      <xdr:rowOff>6567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908300" y="16517235"/>
          <a:ext cx="889000" cy="119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112370</xdr:rowOff>
    </xdr:from>
    <xdr:to>
      <xdr:col>20</xdr:col>
      <xdr:colOff>38100</xdr:colOff>
      <xdr:row>95</xdr:row>
      <xdr:rowOff>42520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3746500" y="1622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59047</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497795" y="16003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146112</xdr:rowOff>
    </xdr:from>
    <xdr:to>
      <xdr:col>15</xdr:col>
      <xdr:colOff>50800</xdr:colOff>
      <xdr:row>97</xdr:row>
      <xdr:rowOff>6567</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a:off x="2019300" y="16433862"/>
          <a:ext cx="889000" cy="20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35320</xdr:rowOff>
    </xdr:from>
    <xdr:to>
      <xdr:col>15</xdr:col>
      <xdr:colOff>101600</xdr:colOff>
      <xdr:row>95</xdr:row>
      <xdr:rowOff>136920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2857500" y="1632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153447</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641111" y="16098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146112</xdr:rowOff>
    </xdr:from>
    <xdr:to>
      <xdr:col>10</xdr:col>
      <xdr:colOff>114300</xdr:colOff>
      <xdr:row>97</xdr:row>
      <xdr:rowOff>141833</xdr:rowOff>
    </xdr:to>
    <xdr:cxnSp macro="">
      <xdr:nvCxnSpPr>
        <xdr:cNvPr id="250" name="直線コネクタ 249">
          <a:extLst>
            <a:ext uri="{FF2B5EF4-FFF2-40B4-BE49-F238E27FC236}">
              <a16:creationId xmlns:a16="http://schemas.microsoft.com/office/drawing/2014/main" id="{00000000-0008-0000-0600-0000FA000000}"/>
            </a:ext>
          </a:extLst>
        </xdr:cNvPr>
        <xdr:cNvCxnSpPr/>
      </xdr:nvCxnSpPr>
      <xdr:spPr>
        <a:xfrm flipV="1">
          <a:off x="1130300" y="16433862"/>
          <a:ext cx="889000" cy="338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95627</xdr:rowOff>
    </xdr:from>
    <xdr:to>
      <xdr:col>10</xdr:col>
      <xdr:colOff>165100</xdr:colOff>
      <xdr:row>95</xdr:row>
      <xdr:rowOff>25777</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968500" y="16211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42304</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719795" y="15987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5624</xdr:rowOff>
    </xdr:from>
    <xdr:to>
      <xdr:col>6</xdr:col>
      <xdr:colOff>38100</xdr:colOff>
      <xdr:row>96</xdr:row>
      <xdr:rowOff>107224</xdr:rowOff>
    </xdr:to>
    <xdr:sp macro="" textlink="">
      <xdr:nvSpPr>
        <xdr:cNvPr id="253" name="フローチャート: 判断 252">
          <a:extLst>
            <a:ext uri="{FF2B5EF4-FFF2-40B4-BE49-F238E27FC236}">
              <a16:creationId xmlns:a16="http://schemas.microsoft.com/office/drawing/2014/main" id="{00000000-0008-0000-0600-0000FD000000}"/>
            </a:ext>
          </a:extLst>
        </xdr:cNvPr>
        <xdr:cNvSpPr/>
      </xdr:nvSpPr>
      <xdr:spPr>
        <a:xfrm>
          <a:off x="1079500" y="1646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123751</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863111" y="16240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18035</xdr:rowOff>
    </xdr:from>
    <xdr:to>
      <xdr:col>24</xdr:col>
      <xdr:colOff>114300</xdr:colOff>
      <xdr:row>96</xdr:row>
      <xdr:rowOff>119635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4584700" y="1647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167912</xdr:rowOff>
    </xdr:from>
    <xdr:ext cx="534377" cy="259045"/>
    <xdr:sp macro="" textlink="">
      <xdr:nvSpPr>
        <xdr:cNvPr id="261" name="扶助費該当値テキスト">
          <a:extLst>
            <a:ext uri="{FF2B5EF4-FFF2-40B4-BE49-F238E27FC236}">
              <a16:creationId xmlns:a16="http://schemas.microsoft.com/office/drawing/2014/main" id="{00000000-0008-0000-0600-000005010000}"/>
            </a:ext>
          </a:extLst>
        </xdr:cNvPr>
        <xdr:cNvSpPr txBox="1"/>
      </xdr:nvSpPr>
      <xdr:spPr>
        <a:xfrm>
          <a:off x="4686300" y="1645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7235</xdr:rowOff>
    </xdr:from>
    <xdr:to>
      <xdr:col>20</xdr:col>
      <xdr:colOff>38100</xdr:colOff>
      <xdr:row>96</xdr:row>
      <xdr:rowOff>108835</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3746500" y="1646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99962</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3530111" y="16559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127217</xdr:rowOff>
    </xdr:from>
    <xdr:to>
      <xdr:col>15</xdr:col>
      <xdr:colOff>101600</xdr:colOff>
      <xdr:row>97</xdr:row>
      <xdr:rowOff>57367</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2857500" y="16586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48494</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2641111" y="1667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95312</xdr:rowOff>
    </xdr:from>
    <xdr:to>
      <xdr:col>10</xdr:col>
      <xdr:colOff>165100</xdr:colOff>
      <xdr:row>96</xdr:row>
      <xdr:rowOff>25462</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968500" y="16383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16589</xdr:rowOff>
    </xdr:from>
    <xdr:ext cx="534377"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1752111" y="1647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91033</xdr:rowOff>
    </xdr:from>
    <xdr:to>
      <xdr:col>6</xdr:col>
      <xdr:colOff>38100</xdr:colOff>
      <xdr:row>98</xdr:row>
      <xdr:rowOff>21183</xdr:rowOff>
    </xdr:to>
    <xdr:sp macro="" textlink="">
      <xdr:nvSpPr>
        <xdr:cNvPr id="268" name="楕円 267">
          <a:extLst>
            <a:ext uri="{FF2B5EF4-FFF2-40B4-BE49-F238E27FC236}">
              <a16:creationId xmlns:a16="http://schemas.microsoft.com/office/drawing/2014/main" id="{00000000-0008-0000-0600-00000C010000}"/>
            </a:ext>
          </a:extLst>
        </xdr:cNvPr>
        <xdr:cNvSpPr/>
      </xdr:nvSpPr>
      <xdr:spPr>
        <a:xfrm>
          <a:off x="1079500" y="1672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12310</xdr:rowOff>
    </xdr:from>
    <xdr:ext cx="534377"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863111" y="16814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6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37</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a:extLst>
            <a:ext uri="{FF2B5EF4-FFF2-40B4-BE49-F238E27FC236}">
              <a16:creationId xmlns:a16="http://schemas.microsoft.com/office/drawing/2014/main" id="{00000000-0008-0000-06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136522</xdr:rowOff>
    </xdr:from>
    <xdr:to>
      <xdr:col>54</xdr:col>
      <xdr:colOff>189865</xdr:colOff>
      <xdr:row>39</xdr:row>
      <xdr:rowOff>8465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10475595" y="5280022"/>
          <a:ext cx="1270" cy="1414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12292</xdr:rowOff>
    </xdr:from>
    <xdr:ext cx="534377" cy="259045"/>
    <xdr:sp macro="" textlink="">
      <xdr:nvSpPr>
        <xdr:cNvPr id="293" name="補助費等最小値テキスト">
          <a:extLst>
            <a:ext uri="{FF2B5EF4-FFF2-40B4-BE49-F238E27FC236}">
              <a16:creationId xmlns:a16="http://schemas.microsoft.com/office/drawing/2014/main" id="{00000000-0008-0000-0600-000025010000}"/>
            </a:ext>
          </a:extLst>
        </xdr:cNvPr>
        <xdr:cNvSpPr txBox="1"/>
      </xdr:nvSpPr>
      <xdr:spPr>
        <a:xfrm>
          <a:off x="10528300" y="669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8465</xdr:rowOff>
    </xdr:from>
    <xdr:to>
      <xdr:col>55</xdr:col>
      <xdr:colOff>88900</xdr:colOff>
      <xdr:row>39</xdr:row>
      <xdr:rowOff>8465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695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83199</xdr:rowOff>
    </xdr:from>
    <xdr:ext cx="599010" cy="259045"/>
    <xdr:sp macro="" textlink="">
      <xdr:nvSpPr>
        <xdr:cNvPr id="295" name="補助費等最大値テキスト">
          <a:extLst>
            <a:ext uri="{FF2B5EF4-FFF2-40B4-BE49-F238E27FC236}">
              <a16:creationId xmlns:a16="http://schemas.microsoft.com/office/drawing/2014/main" id="{00000000-0008-0000-0600-000027010000}"/>
            </a:ext>
          </a:extLst>
        </xdr:cNvPr>
        <xdr:cNvSpPr txBox="1"/>
      </xdr:nvSpPr>
      <xdr:spPr>
        <a:xfrm>
          <a:off x="10528300" y="5055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136522</xdr:rowOff>
    </xdr:from>
    <xdr:to>
      <xdr:col>55</xdr:col>
      <xdr:colOff>88900</xdr:colOff>
      <xdr:row>30</xdr:row>
      <xdr:rowOff>136522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528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9622</xdr:rowOff>
    </xdr:from>
    <xdr:to>
      <xdr:col>55</xdr:col>
      <xdr:colOff>0</xdr:colOff>
      <xdr:row>37</xdr:row>
      <xdr:rowOff>94789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9639300" y="6353272"/>
          <a:ext cx="838200" cy="8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103790</xdr:rowOff>
    </xdr:from>
    <xdr:ext cx="599010" cy="259045"/>
    <xdr:sp macro="" textlink="">
      <xdr:nvSpPr>
        <xdr:cNvPr id="298" name="補助費等平均値テキスト">
          <a:extLst>
            <a:ext uri="{FF2B5EF4-FFF2-40B4-BE49-F238E27FC236}">
              <a16:creationId xmlns:a16="http://schemas.microsoft.com/office/drawing/2014/main" id="{00000000-0008-0000-0600-00002A010000}"/>
            </a:ext>
          </a:extLst>
        </xdr:cNvPr>
        <xdr:cNvSpPr txBox="1"/>
      </xdr:nvSpPr>
      <xdr:spPr>
        <a:xfrm>
          <a:off x="10528300" y="6104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80913</xdr:rowOff>
    </xdr:from>
    <xdr:to>
      <xdr:col>55</xdr:col>
      <xdr:colOff>50800</xdr:colOff>
      <xdr:row>37</xdr:row>
      <xdr:rowOff>11063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10426700" y="6253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9622</xdr:rowOff>
    </xdr:from>
    <xdr:to>
      <xdr:col>50</xdr:col>
      <xdr:colOff>114300</xdr:colOff>
      <xdr:row>38</xdr:row>
      <xdr:rowOff>18249</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8750300" y="6353272"/>
          <a:ext cx="889000" cy="180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122020</xdr:rowOff>
    </xdr:from>
    <xdr:to>
      <xdr:col>50</xdr:col>
      <xdr:colOff>165100</xdr:colOff>
      <xdr:row>37</xdr:row>
      <xdr:rowOff>52170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9588500" y="629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68697</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339795" y="6069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4894</xdr:rowOff>
    </xdr:from>
    <xdr:to>
      <xdr:col>45</xdr:col>
      <xdr:colOff>177800</xdr:colOff>
      <xdr:row>38</xdr:row>
      <xdr:rowOff>18249</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7861300" y="6519994"/>
          <a:ext cx="889000" cy="1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134565</xdr:rowOff>
    </xdr:from>
    <xdr:to>
      <xdr:col>46</xdr:col>
      <xdr:colOff>38100</xdr:colOff>
      <xdr:row>37</xdr:row>
      <xdr:rowOff>64715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8699500" y="630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81242</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450795" y="6081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121394</xdr:rowOff>
    </xdr:from>
    <xdr:to>
      <xdr:col>41</xdr:col>
      <xdr:colOff>50800</xdr:colOff>
      <xdr:row>38</xdr:row>
      <xdr:rowOff>4894</xdr:rowOff>
    </xdr:to>
    <xdr:cxnSp macro="">
      <xdr:nvCxnSpPr>
        <xdr:cNvPr id="306" name="直線コネクタ 305">
          <a:extLst>
            <a:ext uri="{FF2B5EF4-FFF2-40B4-BE49-F238E27FC236}">
              <a16:creationId xmlns:a16="http://schemas.microsoft.com/office/drawing/2014/main" id="{00000000-0008-0000-0600-000032010000}"/>
            </a:ext>
          </a:extLst>
        </xdr:cNvPr>
        <xdr:cNvCxnSpPr/>
      </xdr:nvCxnSpPr>
      <xdr:spPr>
        <a:xfrm>
          <a:off x="6972300" y="6122144"/>
          <a:ext cx="889000" cy="39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20023</xdr:rowOff>
    </xdr:from>
    <xdr:to>
      <xdr:col>41</xdr:col>
      <xdr:colOff>101600</xdr:colOff>
      <xdr:row>37</xdr:row>
      <xdr:rowOff>121623</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7810500" y="636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138150</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561795" y="6138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105094</xdr:rowOff>
    </xdr:from>
    <xdr:to>
      <xdr:col>36</xdr:col>
      <xdr:colOff>165100</xdr:colOff>
      <xdr:row>35</xdr:row>
      <xdr:rowOff>35244</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6921500" y="593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51771</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672795" y="5709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43989</xdr:rowOff>
    </xdr:from>
    <xdr:to>
      <xdr:col>55</xdr:col>
      <xdr:colOff>50800</xdr:colOff>
      <xdr:row>37</xdr:row>
      <xdr:rowOff>145589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10426700" y="638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22416</xdr:rowOff>
    </xdr:from>
    <xdr:ext cx="599010" cy="259045"/>
    <xdr:sp macro="" textlink="">
      <xdr:nvSpPr>
        <xdr:cNvPr id="317" name="補助費等該当値テキスト">
          <a:extLst>
            <a:ext uri="{FF2B5EF4-FFF2-40B4-BE49-F238E27FC236}">
              <a16:creationId xmlns:a16="http://schemas.microsoft.com/office/drawing/2014/main" id="{00000000-0008-0000-0600-00003D010000}"/>
            </a:ext>
          </a:extLst>
        </xdr:cNvPr>
        <xdr:cNvSpPr txBox="1"/>
      </xdr:nvSpPr>
      <xdr:spPr>
        <a:xfrm>
          <a:off x="10528300" y="6366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130272</xdr:rowOff>
    </xdr:from>
    <xdr:to>
      <xdr:col>50</xdr:col>
      <xdr:colOff>165100</xdr:colOff>
      <xdr:row>37</xdr:row>
      <xdr:rowOff>60422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9588500" y="630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51549</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9339795" y="6395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138899</xdr:rowOff>
    </xdr:from>
    <xdr:to>
      <xdr:col>46</xdr:col>
      <xdr:colOff>38100</xdr:colOff>
      <xdr:row>38</xdr:row>
      <xdr:rowOff>69049</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8699500" y="648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60176</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8450795" y="657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125545</xdr:rowOff>
    </xdr:from>
    <xdr:to>
      <xdr:col>41</xdr:col>
      <xdr:colOff>101600</xdr:colOff>
      <xdr:row>38</xdr:row>
      <xdr:rowOff>55694</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7810500" y="646919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46821</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7561795" y="6561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70594</xdr:rowOff>
    </xdr:from>
    <xdr:to>
      <xdr:col>36</xdr:col>
      <xdr:colOff>165100</xdr:colOff>
      <xdr:row>36</xdr:row>
      <xdr:rowOff>744</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6921500" y="607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163321</xdr:rowOff>
    </xdr:from>
    <xdr:ext cx="599010"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672795" y="6164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100,806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a:extLst>
            <a:ext uri="{FF2B5EF4-FFF2-40B4-BE49-F238E27FC236}">
              <a16:creationId xmlns:a16="http://schemas.microsoft.com/office/drawing/2014/main" id="{00000000-0008-0000-0600-00005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104284</xdr:rowOff>
    </xdr:from>
    <xdr:to>
      <xdr:col>54</xdr:col>
      <xdr:colOff>189865</xdr:colOff>
      <xdr:row>58</xdr:row>
      <xdr:rowOff>153723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10475595" y="8505334"/>
          <a:ext cx="1270" cy="1592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157550</xdr:rowOff>
    </xdr:from>
    <xdr:ext cx="534377" cy="259045"/>
    <xdr:sp macro="" textlink="">
      <xdr:nvSpPr>
        <xdr:cNvPr id="352" name="普通建設事業費最小値テキスト">
          <a:extLst>
            <a:ext uri="{FF2B5EF4-FFF2-40B4-BE49-F238E27FC236}">
              <a16:creationId xmlns:a16="http://schemas.microsoft.com/office/drawing/2014/main" id="{00000000-0008-0000-0600-000060010000}"/>
            </a:ext>
          </a:extLst>
        </xdr:cNvPr>
        <xdr:cNvSpPr txBox="1"/>
      </xdr:nvSpPr>
      <xdr:spPr>
        <a:xfrm>
          <a:off x="10528300" y="1010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153723</xdr:rowOff>
    </xdr:from>
    <xdr:to>
      <xdr:col>55</xdr:col>
      <xdr:colOff>88900</xdr:colOff>
      <xdr:row>58</xdr:row>
      <xdr:rowOff>153723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10097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50961</xdr:rowOff>
    </xdr:from>
    <xdr:ext cx="599010" cy="259045"/>
    <xdr:sp macro="" textlink="">
      <xdr:nvSpPr>
        <xdr:cNvPr id="354" name="普通建設事業費最大値テキスト">
          <a:extLst>
            <a:ext uri="{FF2B5EF4-FFF2-40B4-BE49-F238E27FC236}">
              <a16:creationId xmlns:a16="http://schemas.microsoft.com/office/drawing/2014/main" id="{00000000-0008-0000-0600-000062010000}"/>
            </a:ext>
          </a:extLst>
        </xdr:cNvPr>
        <xdr:cNvSpPr txBox="1"/>
      </xdr:nvSpPr>
      <xdr:spPr>
        <a:xfrm>
          <a:off x="10528300" y="828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104284</xdr:rowOff>
    </xdr:from>
    <xdr:to>
      <xdr:col>55</xdr:col>
      <xdr:colOff>88900</xdr:colOff>
      <xdr:row>49</xdr:row>
      <xdr:rowOff>104284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850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114684</xdr:rowOff>
    </xdr:from>
    <xdr:to>
      <xdr:col>55</xdr:col>
      <xdr:colOff>0</xdr:colOff>
      <xdr:row>56</xdr:row>
      <xdr:rowOff>92474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9639300" y="9544434"/>
          <a:ext cx="838200" cy="14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7744</xdr:rowOff>
    </xdr:from>
    <xdr:ext cx="599010" cy="259045"/>
    <xdr:sp macro="" textlink="">
      <xdr:nvSpPr>
        <xdr:cNvPr id="357" name="普通建設事業費平均値テキスト">
          <a:extLst>
            <a:ext uri="{FF2B5EF4-FFF2-40B4-BE49-F238E27FC236}">
              <a16:creationId xmlns:a16="http://schemas.microsoft.com/office/drawing/2014/main" id="{00000000-0008-0000-0600-000065010000}"/>
            </a:ext>
          </a:extLst>
        </xdr:cNvPr>
        <xdr:cNvSpPr txBox="1"/>
      </xdr:nvSpPr>
      <xdr:spPr>
        <a:xfrm>
          <a:off x="10528300" y="96089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29317</xdr:rowOff>
    </xdr:from>
    <xdr:to>
      <xdr:col>55</xdr:col>
      <xdr:colOff>50800</xdr:colOff>
      <xdr:row>56</xdr:row>
      <xdr:rowOff>130917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10426700" y="963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19972</xdr:rowOff>
    </xdr:from>
    <xdr:to>
      <xdr:col>50</xdr:col>
      <xdr:colOff>114300</xdr:colOff>
      <xdr:row>56</xdr:row>
      <xdr:rowOff>92474</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8750300" y="9621172"/>
          <a:ext cx="889000" cy="72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133052</xdr:rowOff>
    </xdr:from>
    <xdr:to>
      <xdr:col>50</xdr:col>
      <xdr:colOff>165100</xdr:colOff>
      <xdr:row>57</xdr:row>
      <xdr:rowOff>63202</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9588500" y="973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54329</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339795" y="9826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105456</xdr:rowOff>
    </xdr:from>
    <xdr:to>
      <xdr:col>45</xdr:col>
      <xdr:colOff>177800</xdr:colOff>
      <xdr:row>56</xdr:row>
      <xdr:rowOff>19972</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a:off x="7861300" y="9535206"/>
          <a:ext cx="889000" cy="85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157007</xdr:rowOff>
    </xdr:from>
    <xdr:to>
      <xdr:col>46</xdr:col>
      <xdr:colOff>38100</xdr:colOff>
      <xdr:row>57</xdr:row>
      <xdr:rowOff>87157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8699500" y="975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78284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450795" y="9850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105456</xdr:rowOff>
    </xdr:from>
    <xdr:to>
      <xdr:col>41</xdr:col>
      <xdr:colOff>50800</xdr:colOff>
      <xdr:row>56</xdr:row>
      <xdr:rowOff>143959</xdr:rowOff>
    </xdr:to>
    <xdr:cxnSp macro="">
      <xdr:nvCxnSpPr>
        <xdr:cNvPr id="365" name="直線コネクタ 364">
          <a:extLst>
            <a:ext uri="{FF2B5EF4-FFF2-40B4-BE49-F238E27FC236}">
              <a16:creationId xmlns:a16="http://schemas.microsoft.com/office/drawing/2014/main" id="{00000000-0008-0000-0600-00006D010000}"/>
            </a:ext>
          </a:extLst>
        </xdr:cNvPr>
        <xdr:cNvCxnSpPr/>
      </xdr:nvCxnSpPr>
      <xdr:spPr>
        <a:xfrm flipV="1">
          <a:off x="6972300" y="9535206"/>
          <a:ext cx="889000" cy="209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15941</xdr:rowOff>
    </xdr:from>
    <xdr:to>
      <xdr:col>41</xdr:col>
      <xdr:colOff>101600</xdr:colOff>
      <xdr:row>57</xdr:row>
      <xdr:rowOff>117541</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7810500" y="978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108668</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561795" y="988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169556</xdr:rowOff>
    </xdr:from>
    <xdr:to>
      <xdr:col>36</xdr:col>
      <xdr:colOff>165100</xdr:colOff>
      <xdr:row>57</xdr:row>
      <xdr:rowOff>99706</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6921500" y="977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90833</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672795" y="9863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63884</xdr:rowOff>
    </xdr:from>
    <xdr:to>
      <xdr:col>55</xdr:col>
      <xdr:colOff>50800</xdr:colOff>
      <xdr:row>55</xdr:row>
      <xdr:rowOff>165484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10426700" y="949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86761</xdr:rowOff>
    </xdr:from>
    <xdr:ext cx="599010" cy="259045"/>
    <xdr:sp macro="" textlink="">
      <xdr:nvSpPr>
        <xdr:cNvPr id="376" name="普通建設事業費該当値テキスト">
          <a:extLst>
            <a:ext uri="{FF2B5EF4-FFF2-40B4-BE49-F238E27FC236}">
              <a16:creationId xmlns:a16="http://schemas.microsoft.com/office/drawing/2014/main" id="{00000000-0008-0000-0600-000078010000}"/>
            </a:ext>
          </a:extLst>
        </xdr:cNvPr>
        <xdr:cNvSpPr txBox="1"/>
      </xdr:nvSpPr>
      <xdr:spPr>
        <a:xfrm>
          <a:off x="10528300" y="9345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41674</xdr:rowOff>
    </xdr:from>
    <xdr:to>
      <xdr:col>50</xdr:col>
      <xdr:colOff>165100</xdr:colOff>
      <xdr:row>56</xdr:row>
      <xdr:rowOff>143274</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9588500" y="964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159801</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9339795" y="9418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140622</xdr:rowOff>
    </xdr:from>
    <xdr:to>
      <xdr:col>46</xdr:col>
      <xdr:colOff>38100</xdr:colOff>
      <xdr:row>56</xdr:row>
      <xdr:rowOff>70772</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8699500" y="957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87299</xdr:rowOff>
    </xdr:from>
    <xdr:ext cx="599010"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8450795" y="934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54656</xdr:rowOff>
    </xdr:from>
    <xdr:to>
      <xdr:col>41</xdr:col>
      <xdr:colOff>101600</xdr:colOff>
      <xdr:row>55</xdr:row>
      <xdr:rowOff>156256</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7810500" y="9484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1333</xdr:rowOff>
    </xdr:from>
    <xdr:ext cx="599010"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7561795" y="9259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93159</xdr:rowOff>
    </xdr:from>
    <xdr:to>
      <xdr:col>36</xdr:col>
      <xdr:colOff>165100</xdr:colOff>
      <xdr:row>57</xdr:row>
      <xdr:rowOff>23309</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6921500" y="969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39836</xdr:rowOff>
    </xdr:from>
    <xdr:ext cx="599010"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672795" y="946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9" name="普通建設事業費 （ うち新規整備　）グラフ枠">
          <a:extLst>
            <a:ext uri="{FF2B5EF4-FFF2-40B4-BE49-F238E27FC236}">
              <a16:creationId xmlns:a16="http://schemas.microsoft.com/office/drawing/2014/main" id="{00000000-0008-0000-0600-00009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79818</xdr:rowOff>
    </xdr:from>
    <xdr:to>
      <xdr:col>54</xdr:col>
      <xdr:colOff>189865</xdr:colOff>
      <xdr:row>79</xdr:row>
      <xdr:rowOff>98879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10475595" y="12081318"/>
          <a:ext cx="1270" cy="1562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11" name="普通建設事業費 （ うち新規整備　）最小値テキスト">
          <a:extLst>
            <a:ext uri="{FF2B5EF4-FFF2-40B4-BE49-F238E27FC236}">
              <a16:creationId xmlns:a16="http://schemas.microsoft.com/office/drawing/2014/main" id="{00000000-0008-0000-0600-00009B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26495</xdr:rowOff>
    </xdr:from>
    <xdr:ext cx="599010" cy="259045"/>
    <xdr:sp macro="" textlink="">
      <xdr:nvSpPr>
        <xdr:cNvPr id="413" name="普通建設事業費 （ うち新規整備　）最大値テキスト">
          <a:extLst>
            <a:ext uri="{FF2B5EF4-FFF2-40B4-BE49-F238E27FC236}">
              <a16:creationId xmlns:a16="http://schemas.microsoft.com/office/drawing/2014/main" id="{00000000-0008-0000-0600-00009D010000}"/>
            </a:ext>
          </a:extLst>
        </xdr:cNvPr>
        <xdr:cNvSpPr txBox="1"/>
      </xdr:nvSpPr>
      <xdr:spPr>
        <a:xfrm>
          <a:off x="10528300" y="11856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79818</xdr:rowOff>
    </xdr:from>
    <xdr:to>
      <xdr:col>55</xdr:col>
      <xdr:colOff>88900</xdr:colOff>
      <xdr:row>70</xdr:row>
      <xdr:rowOff>79818</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10388600" y="1208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151935</xdr:rowOff>
    </xdr:from>
    <xdr:to>
      <xdr:col>55</xdr:col>
      <xdr:colOff>0</xdr:colOff>
      <xdr:row>78</xdr:row>
      <xdr:rowOff>147974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9639300" y="13010685"/>
          <a:ext cx="838200" cy="510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14803</xdr:rowOff>
    </xdr:from>
    <xdr:ext cx="534377" cy="259045"/>
    <xdr:sp macro="" textlink="">
      <xdr:nvSpPr>
        <xdr:cNvPr id="416" name="普通建設事業費 （ うち新規整備　）平均値テキスト">
          <a:extLst>
            <a:ext uri="{FF2B5EF4-FFF2-40B4-BE49-F238E27FC236}">
              <a16:creationId xmlns:a16="http://schemas.microsoft.com/office/drawing/2014/main" id="{00000000-0008-0000-0600-0000A0010000}"/>
            </a:ext>
          </a:extLst>
        </xdr:cNvPr>
        <xdr:cNvSpPr txBox="1"/>
      </xdr:nvSpPr>
      <xdr:spPr>
        <a:xfrm>
          <a:off x="10528300" y="13216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36376</xdr:rowOff>
    </xdr:from>
    <xdr:to>
      <xdr:col>55</xdr:col>
      <xdr:colOff>50800</xdr:colOff>
      <xdr:row>77</xdr:row>
      <xdr:rowOff>137976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10426700" y="132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11249</xdr:rowOff>
    </xdr:from>
    <xdr:to>
      <xdr:col>50</xdr:col>
      <xdr:colOff>114300</xdr:colOff>
      <xdr:row>78</xdr:row>
      <xdr:rowOff>147974</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8750300" y="13384349"/>
          <a:ext cx="889000" cy="136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22344</xdr:rowOff>
    </xdr:from>
    <xdr:to>
      <xdr:col>50</xdr:col>
      <xdr:colOff>165100</xdr:colOff>
      <xdr:row>77</xdr:row>
      <xdr:rowOff>123944</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9588500" y="13223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140471</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372111" y="1299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96876</xdr:rowOff>
    </xdr:from>
    <xdr:to>
      <xdr:col>45</xdr:col>
      <xdr:colOff>177800</xdr:colOff>
      <xdr:row>78</xdr:row>
      <xdr:rowOff>11249</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7861300" y="13127076"/>
          <a:ext cx="889000" cy="257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5700</xdr:rowOff>
    </xdr:from>
    <xdr:to>
      <xdr:col>46</xdr:col>
      <xdr:colOff>38100</xdr:colOff>
      <xdr:row>77</xdr:row>
      <xdr:rowOff>107300</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8699500" y="1320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123827</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98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96876</xdr:rowOff>
    </xdr:from>
    <xdr:to>
      <xdr:col>41</xdr:col>
      <xdr:colOff>50800</xdr:colOff>
      <xdr:row>76</xdr:row>
      <xdr:rowOff>140060</xdr:rowOff>
    </xdr:to>
    <xdr:cxnSp macro="">
      <xdr:nvCxnSpPr>
        <xdr:cNvPr id="424" name="直線コネクタ 423">
          <a:extLst>
            <a:ext uri="{FF2B5EF4-FFF2-40B4-BE49-F238E27FC236}">
              <a16:creationId xmlns:a16="http://schemas.microsoft.com/office/drawing/2014/main" id="{00000000-0008-0000-0600-0000A8010000}"/>
            </a:ext>
          </a:extLst>
        </xdr:cNvPr>
        <xdr:cNvCxnSpPr/>
      </xdr:nvCxnSpPr>
      <xdr:spPr>
        <a:xfrm flipV="1">
          <a:off x="6972300" y="13127076"/>
          <a:ext cx="889000" cy="43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75107</xdr:rowOff>
    </xdr:from>
    <xdr:to>
      <xdr:col>41</xdr:col>
      <xdr:colOff>101600</xdr:colOff>
      <xdr:row>78</xdr:row>
      <xdr:rowOff>5257</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7810500" y="132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167834</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594111" y="1336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104586</xdr:rowOff>
    </xdr:from>
    <xdr:to>
      <xdr:col>36</xdr:col>
      <xdr:colOff>165100</xdr:colOff>
      <xdr:row>78</xdr:row>
      <xdr:rowOff>34736</xdr:rowOff>
    </xdr:to>
    <xdr:sp macro="" textlink="">
      <xdr:nvSpPr>
        <xdr:cNvPr id="427" name="フローチャート: 判断 426">
          <a:extLst>
            <a:ext uri="{FF2B5EF4-FFF2-40B4-BE49-F238E27FC236}">
              <a16:creationId xmlns:a16="http://schemas.microsoft.com/office/drawing/2014/main" id="{00000000-0008-0000-0600-0000AB010000}"/>
            </a:ext>
          </a:extLst>
        </xdr:cNvPr>
        <xdr:cNvSpPr/>
      </xdr:nvSpPr>
      <xdr:spPr>
        <a:xfrm>
          <a:off x="6921500" y="1330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25863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05111" y="13398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101136</xdr:rowOff>
    </xdr:from>
    <xdr:to>
      <xdr:col>55</xdr:col>
      <xdr:colOff>50800</xdr:colOff>
      <xdr:row>76</xdr:row>
      <xdr:rowOff>31285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10426700" y="1295988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124013</xdr:rowOff>
    </xdr:from>
    <xdr:ext cx="534377" cy="259045"/>
    <xdr:sp macro="" textlink="">
      <xdr:nvSpPr>
        <xdr:cNvPr id="435" name="普通建設事業費 （ うち新規整備　）該当値テキスト">
          <a:extLst>
            <a:ext uri="{FF2B5EF4-FFF2-40B4-BE49-F238E27FC236}">
              <a16:creationId xmlns:a16="http://schemas.microsoft.com/office/drawing/2014/main" id="{00000000-0008-0000-0600-0000B3010000}"/>
            </a:ext>
          </a:extLst>
        </xdr:cNvPr>
        <xdr:cNvSpPr txBox="1"/>
      </xdr:nvSpPr>
      <xdr:spPr>
        <a:xfrm>
          <a:off x="10528300" y="12811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97174</xdr:rowOff>
    </xdr:from>
    <xdr:to>
      <xdr:col>50</xdr:col>
      <xdr:colOff>165100</xdr:colOff>
      <xdr:row>79</xdr:row>
      <xdr:rowOff>27324</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9588500" y="1347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18451</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9372111" y="13563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131899</xdr:rowOff>
    </xdr:from>
    <xdr:to>
      <xdr:col>46</xdr:col>
      <xdr:colOff>38100</xdr:colOff>
      <xdr:row>78</xdr:row>
      <xdr:rowOff>62049</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8699500" y="1333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53176</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8483111" y="13426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46076</xdr:rowOff>
    </xdr:from>
    <xdr:to>
      <xdr:col>41</xdr:col>
      <xdr:colOff>101600</xdr:colOff>
      <xdr:row>76</xdr:row>
      <xdr:rowOff>147676</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7810500" y="13076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164202</xdr:rowOff>
    </xdr:from>
    <xdr:ext cx="534377"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7594111" y="12851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89260</xdr:rowOff>
    </xdr:from>
    <xdr:to>
      <xdr:col>36</xdr:col>
      <xdr:colOff>165100</xdr:colOff>
      <xdr:row>77</xdr:row>
      <xdr:rowOff>19410</xdr:rowOff>
    </xdr:to>
    <xdr:sp macro="" textlink="">
      <xdr:nvSpPr>
        <xdr:cNvPr id="442" name="楕円 441">
          <a:extLst>
            <a:ext uri="{FF2B5EF4-FFF2-40B4-BE49-F238E27FC236}">
              <a16:creationId xmlns:a16="http://schemas.microsoft.com/office/drawing/2014/main" id="{00000000-0008-0000-0600-0000BA010000}"/>
            </a:ext>
          </a:extLst>
        </xdr:cNvPr>
        <xdr:cNvSpPr/>
      </xdr:nvSpPr>
      <xdr:spPr>
        <a:xfrm>
          <a:off x="6921500" y="1311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35936</xdr:rowOff>
    </xdr:from>
    <xdr:ext cx="534377"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705111" y="12894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1" name="正方形/長方形 450">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8" name="普通建設事業費 （ うち更新整備　）グラフ枠">
          <a:extLst>
            <a:ext uri="{FF2B5EF4-FFF2-40B4-BE49-F238E27FC236}">
              <a16:creationId xmlns:a16="http://schemas.microsoft.com/office/drawing/2014/main" id="{00000000-0008-0000-0600-0000D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23113</xdr:rowOff>
    </xdr:from>
    <xdr:to>
      <xdr:col>54</xdr:col>
      <xdr:colOff>189865</xdr:colOff>
      <xdr:row>99</xdr:row>
      <xdr:rowOff>67185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10475595" y="15625063"/>
          <a:ext cx="1270" cy="1415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71012</xdr:rowOff>
    </xdr:from>
    <xdr:ext cx="469744" cy="259045"/>
    <xdr:sp macro="" textlink="">
      <xdr:nvSpPr>
        <xdr:cNvPr id="470" name="普通建設事業費 （ うち更新整備　）最小値テキスト">
          <a:extLst>
            <a:ext uri="{FF2B5EF4-FFF2-40B4-BE49-F238E27FC236}">
              <a16:creationId xmlns:a16="http://schemas.microsoft.com/office/drawing/2014/main" id="{00000000-0008-0000-0600-0000D6010000}"/>
            </a:ext>
          </a:extLst>
        </xdr:cNvPr>
        <xdr:cNvSpPr txBox="1"/>
      </xdr:nvSpPr>
      <xdr:spPr>
        <a:xfrm>
          <a:off x="10528300" y="1704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67185</xdr:rowOff>
    </xdr:from>
    <xdr:to>
      <xdr:col>55</xdr:col>
      <xdr:colOff>88900</xdr:colOff>
      <xdr:row>99</xdr:row>
      <xdr:rowOff>67185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704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141240</xdr:rowOff>
    </xdr:from>
    <xdr:ext cx="599010" cy="259045"/>
    <xdr:sp macro="" textlink="">
      <xdr:nvSpPr>
        <xdr:cNvPr id="472" name="普通建設事業費 （ うち更新整備　）最大値テキスト">
          <a:extLst>
            <a:ext uri="{FF2B5EF4-FFF2-40B4-BE49-F238E27FC236}">
              <a16:creationId xmlns:a16="http://schemas.microsoft.com/office/drawing/2014/main" id="{00000000-0008-0000-0600-0000D8010000}"/>
            </a:ext>
          </a:extLst>
        </xdr:cNvPr>
        <xdr:cNvSpPr txBox="1"/>
      </xdr:nvSpPr>
      <xdr:spPr>
        <a:xfrm>
          <a:off x="10528300" y="154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23113</xdr:rowOff>
    </xdr:from>
    <xdr:to>
      <xdr:col>55</xdr:col>
      <xdr:colOff>88900</xdr:colOff>
      <xdr:row>91</xdr:row>
      <xdr:rowOff>23113</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10388600" y="15625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51774</xdr:rowOff>
    </xdr:from>
    <xdr:to>
      <xdr:col>55</xdr:col>
      <xdr:colOff>0</xdr:colOff>
      <xdr:row>97</xdr:row>
      <xdr:rowOff>65509</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9639300" y="16682424"/>
          <a:ext cx="838200" cy="1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32531</xdr:rowOff>
    </xdr:from>
    <xdr:ext cx="599010" cy="259045"/>
    <xdr:sp macro="" textlink="">
      <xdr:nvSpPr>
        <xdr:cNvPr id="475" name="普通建設事業費 （ うち更新整備　）平均値テキスト">
          <a:extLst>
            <a:ext uri="{FF2B5EF4-FFF2-40B4-BE49-F238E27FC236}">
              <a16:creationId xmlns:a16="http://schemas.microsoft.com/office/drawing/2014/main" id="{00000000-0008-0000-0600-0000DB010000}"/>
            </a:ext>
          </a:extLst>
        </xdr:cNvPr>
        <xdr:cNvSpPr txBox="1"/>
      </xdr:nvSpPr>
      <xdr:spPr>
        <a:xfrm>
          <a:off x="10528300" y="166631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54104</xdr:rowOff>
    </xdr:from>
    <xdr:to>
      <xdr:col>55</xdr:col>
      <xdr:colOff>50800</xdr:colOff>
      <xdr:row>97</xdr:row>
      <xdr:rowOff>155704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10426700" y="16684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27888</xdr:rowOff>
    </xdr:from>
    <xdr:to>
      <xdr:col>50</xdr:col>
      <xdr:colOff>114300</xdr:colOff>
      <xdr:row>97</xdr:row>
      <xdr:rowOff>51774</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8750300" y="16658538"/>
          <a:ext cx="889000" cy="2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140750</xdr:rowOff>
    </xdr:from>
    <xdr:to>
      <xdr:col>50</xdr:col>
      <xdr:colOff>165100</xdr:colOff>
      <xdr:row>98</xdr:row>
      <xdr:rowOff>70900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9588500" y="1677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62027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86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170176</xdr:rowOff>
    </xdr:from>
    <xdr:to>
      <xdr:col>45</xdr:col>
      <xdr:colOff>177800</xdr:colOff>
      <xdr:row>97</xdr:row>
      <xdr:rowOff>27888</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7861300" y="16629376"/>
          <a:ext cx="889000" cy="29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170647</xdr:rowOff>
    </xdr:from>
    <xdr:to>
      <xdr:col>46</xdr:col>
      <xdr:colOff>38100</xdr:colOff>
      <xdr:row>98</xdr:row>
      <xdr:rowOff>100797</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8699500" y="1680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91924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894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170176</xdr:rowOff>
    </xdr:from>
    <xdr:to>
      <xdr:col>41</xdr:col>
      <xdr:colOff>50800</xdr:colOff>
      <xdr:row>98</xdr:row>
      <xdr:rowOff>71131</xdr:rowOff>
    </xdr:to>
    <xdr:cxnSp macro="">
      <xdr:nvCxnSpPr>
        <xdr:cNvPr id="483" name="直線コネクタ 482">
          <a:extLst>
            <a:ext uri="{FF2B5EF4-FFF2-40B4-BE49-F238E27FC236}">
              <a16:creationId xmlns:a16="http://schemas.microsoft.com/office/drawing/2014/main" id="{00000000-0008-0000-0600-0000E3010000}"/>
            </a:ext>
          </a:extLst>
        </xdr:cNvPr>
        <xdr:cNvCxnSpPr/>
      </xdr:nvCxnSpPr>
      <xdr:spPr>
        <a:xfrm flipV="1">
          <a:off x="6972300" y="16629376"/>
          <a:ext cx="889000" cy="243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8331</xdr:rowOff>
    </xdr:from>
    <xdr:to>
      <xdr:col>41</xdr:col>
      <xdr:colOff>101600</xdr:colOff>
      <xdr:row>98</xdr:row>
      <xdr:rowOff>109931</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7810500" y="16810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101058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03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154591</xdr:rowOff>
    </xdr:from>
    <xdr:to>
      <xdr:col>36</xdr:col>
      <xdr:colOff>165100</xdr:colOff>
      <xdr:row>98</xdr:row>
      <xdr:rowOff>84741</xdr:rowOff>
    </xdr:to>
    <xdr:sp macro="" textlink="">
      <xdr:nvSpPr>
        <xdr:cNvPr id="486" name="フローチャート: 判断 485">
          <a:extLst>
            <a:ext uri="{FF2B5EF4-FFF2-40B4-BE49-F238E27FC236}">
              <a16:creationId xmlns:a16="http://schemas.microsoft.com/office/drawing/2014/main" id="{00000000-0008-0000-0600-0000E6010000}"/>
            </a:ext>
          </a:extLst>
        </xdr:cNvPr>
        <xdr:cNvSpPr/>
      </xdr:nvSpPr>
      <xdr:spPr>
        <a:xfrm>
          <a:off x="6921500" y="16785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101268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56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14709</xdr:rowOff>
    </xdr:from>
    <xdr:to>
      <xdr:col>55</xdr:col>
      <xdr:colOff>50800</xdr:colOff>
      <xdr:row>97</xdr:row>
      <xdr:rowOff>116309</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10426700" y="1664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37586</xdr:rowOff>
    </xdr:from>
    <xdr:ext cx="599010" cy="259045"/>
    <xdr:sp macro="" textlink="">
      <xdr:nvSpPr>
        <xdr:cNvPr id="494" name="普通建設事業費 （ うち更新整備　）該当値テキスト">
          <a:extLst>
            <a:ext uri="{FF2B5EF4-FFF2-40B4-BE49-F238E27FC236}">
              <a16:creationId xmlns:a16="http://schemas.microsoft.com/office/drawing/2014/main" id="{00000000-0008-0000-0600-0000EE010000}"/>
            </a:ext>
          </a:extLst>
        </xdr:cNvPr>
        <xdr:cNvSpPr txBox="1"/>
      </xdr:nvSpPr>
      <xdr:spPr>
        <a:xfrm>
          <a:off x="10528300" y="16496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974</xdr:rowOff>
    </xdr:from>
    <xdr:to>
      <xdr:col>50</xdr:col>
      <xdr:colOff>165100</xdr:colOff>
      <xdr:row>97</xdr:row>
      <xdr:rowOff>102574</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9588500" y="16631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119101</xdr:rowOff>
    </xdr:from>
    <xdr:ext cx="599010"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9339795" y="16406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148538</xdr:rowOff>
    </xdr:from>
    <xdr:to>
      <xdr:col>46</xdr:col>
      <xdr:colOff>38100</xdr:colOff>
      <xdr:row>97</xdr:row>
      <xdr:rowOff>78688</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8699500" y="16607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95215</xdr:rowOff>
    </xdr:from>
    <xdr:ext cx="599010"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8450795" y="16382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119376</xdr:rowOff>
    </xdr:from>
    <xdr:to>
      <xdr:col>41</xdr:col>
      <xdr:colOff>101600</xdr:colOff>
      <xdr:row>97</xdr:row>
      <xdr:rowOff>49526</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7810500" y="1657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66053</xdr:rowOff>
    </xdr:from>
    <xdr:ext cx="599010"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7561795" y="16353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20331</xdr:rowOff>
    </xdr:from>
    <xdr:to>
      <xdr:col>36</xdr:col>
      <xdr:colOff>165100</xdr:colOff>
      <xdr:row>98</xdr:row>
      <xdr:rowOff>121931</xdr:rowOff>
    </xdr:to>
    <xdr:sp macro="" textlink="">
      <xdr:nvSpPr>
        <xdr:cNvPr id="501" name="楕円 500">
          <a:extLst>
            <a:ext uri="{FF2B5EF4-FFF2-40B4-BE49-F238E27FC236}">
              <a16:creationId xmlns:a16="http://schemas.microsoft.com/office/drawing/2014/main" id="{00000000-0008-0000-0600-0000F5010000}"/>
            </a:ext>
          </a:extLst>
        </xdr:cNvPr>
        <xdr:cNvSpPr/>
      </xdr:nvSpPr>
      <xdr:spPr>
        <a:xfrm>
          <a:off x="6921500" y="16822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113058</xdr:rowOff>
    </xdr:from>
    <xdr:ext cx="534377"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6705111" y="1691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9" name="正方形/長方形 508">
          <a:extLst>
            <a:ext uri="{FF2B5EF4-FFF2-40B4-BE49-F238E27FC236}">
              <a16:creationId xmlns:a16="http://schemas.microsoft.com/office/drawing/2014/main" id="{00000000-0008-0000-0600-0000F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10" name="正方形/長方形 509">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7" name="災害復旧事業費グラフ枠">
          <a:extLst>
            <a:ext uri="{FF2B5EF4-FFF2-40B4-BE49-F238E27FC236}">
              <a16:creationId xmlns:a16="http://schemas.microsoft.com/office/drawing/2014/main" id="{00000000-0008-0000-0600-00000F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9681</xdr:rowOff>
    </xdr:from>
    <xdr:to>
      <xdr:col>85</xdr:col>
      <xdr:colOff>126364</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6317595" y="5324631"/>
          <a:ext cx="1269" cy="1460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9" name="災害復旧事業費最小値テキスト">
          <a:extLst>
            <a:ext uri="{FF2B5EF4-FFF2-40B4-BE49-F238E27FC236}">
              <a16:creationId xmlns:a16="http://schemas.microsoft.com/office/drawing/2014/main" id="{00000000-0008-0000-0600-000011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127808</xdr:rowOff>
    </xdr:from>
    <xdr:ext cx="599010" cy="259045"/>
    <xdr:sp macro="" textlink="">
      <xdr:nvSpPr>
        <xdr:cNvPr id="531" name="災害復旧事業費最大値テキスト">
          <a:extLst>
            <a:ext uri="{FF2B5EF4-FFF2-40B4-BE49-F238E27FC236}">
              <a16:creationId xmlns:a16="http://schemas.microsoft.com/office/drawing/2014/main" id="{00000000-0008-0000-0600-000013020000}"/>
            </a:ext>
          </a:extLst>
        </xdr:cNvPr>
        <xdr:cNvSpPr txBox="1"/>
      </xdr:nvSpPr>
      <xdr:spPr>
        <a:xfrm>
          <a:off x="16370300" y="5099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9681</xdr:rowOff>
    </xdr:from>
    <xdr:to>
      <xdr:col>86</xdr:col>
      <xdr:colOff>25400</xdr:colOff>
      <xdr:row>31</xdr:row>
      <xdr:rowOff>9681</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6230600" y="5324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115153</xdr:rowOff>
    </xdr:from>
    <xdr:to>
      <xdr:col>85</xdr:col>
      <xdr:colOff>127000</xdr:colOff>
      <xdr:row>38</xdr:row>
      <xdr:rowOff>140059</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5481300" y="6630253"/>
          <a:ext cx="838200" cy="24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89142</xdr:rowOff>
    </xdr:from>
    <xdr:ext cx="469744" cy="259045"/>
    <xdr:sp macro="" textlink="">
      <xdr:nvSpPr>
        <xdr:cNvPr id="534" name="災害復旧事業費平均値テキスト">
          <a:extLst>
            <a:ext uri="{FF2B5EF4-FFF2-40B4-BE49-F238E27FC236}">
              <a16:creationId xmlns:a16="http://schemas.microsoft.com/office/drawing/2014/main" id="{00000000-0008-0000-0600-000016020000}"/>
            </a:ext>
          </a:extLst>
        </xdr:cNvPr>
        <xdr:cNvSpPr txBox="1"/>
      </xdr:nvSpPr>
      <xdr:spPr>
        <a:xfrm>
          <a:off x="16370300" y="6604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110715</xdr:rowOff>
    </xdr:from>
    <xdr:to>
      <xdr:col>85</xdr:col>
      <xdr:colOff>177800</xdr:colOff>
      <xdr:row>39</xdr:row>
      <xdr:rowOff>40865</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6268700" y="662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140059</xdr:rowOff>
    </xdr:from>
    <xdr:to>
      <xdr:col>81</xdr:col>
      <xdr:colOff>50800</xdr:colOff>
      <xdr:row>38</xdr:row>
      <xdr:rowOff>152872</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4592300" y="6655159"/>
          <a:ext cx="889000" cy="12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93091</xdr:rowOff>
    </xdr:from>
    <xdr:to>
      <xdr:col>81</xdr:col>
      <xdr:colOff>101600</xdr:colOff>
      <xdr:row>39</xdr:row>
      <xdr:rowOff>23241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5430500" y="660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14368</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70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129326</xdr:rowOff>
    </xdr:from>
    <xdr:to>
      <xdr:col>76</xdr:col>
      <xdr:colOff>114300</xdr:colOff>
      <xdr:row>38</xdr:row>
      <xdr:rowOff>152872</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3703300" y="6644426"/>
          <a:ext cx="889000" cy="23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89988</xdr:rowOff>
    </xdr:from>
    <xdr:to>
      <xdr:col>76</xdr:col>
      <xdr:colOff>165100</xdr:colOff>
      <xdr:row>39</xdr:row>
      <xdr:rowOff>20138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4541500" y="6605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36666</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325111" y="638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129326</xdr:rowOff>
    </xdr:from>
    <xdr:to>
      <xdr:col>71</xdr:col>
      <xdr:colOff>177800</xdr:colOff>
      <xdr:row>39</xdr:row>
      <xdr:rowOff>16898</xdr:rowOff>
    </xdr:to>
    <xdr:cxnSp macro="">
      <xdr:nvCxnSpPr>
        <xdr:cNvPr id="542" name="直線コネクタ 541">
          <a:extLst>
            <a:ext uri="{FF2B5EF4-FFF2-40B4-BE49-F238E27FC236}">
              <a16:creationId xmlns:a16="http://schemas.microsoft.com/office/drawing/2014/main" id="{00000000-0008-0000-0600-00001E020000}"/>
            </a:ext>
          </a:extLst>
        </xdr:cNvPr>
        <xdr:cNvCxnSpPr/>
      </xdr:nvCxnSpPr>
      <xdr:spPr>
        <a:xfrm flipV="1">
          <a:off x="12814300" y="6644426"/>
          <a:ext cx="889000" cy="59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76991</xdr:rowOff>
    </xdr:from>
    <xdr:to>
      <xdr:col>72</xdr:col>
      <xdr:colOff>38100</xdr:colOff>
      <xdr:row>39</xdr:row>
      <xdr:rowOff>7141</xdr:rowOff>
    </xdr:to>
    <xdr:sp macro="" textlink="">
      <xdr:nvSpPr>
        <xdr:cNvPr id="543" name="フローチャート: 判断 542">
          <a:extLst>
            <a:ext uri="{FF2B5EF4-FFF2-40B4-BE49-F238E27FC236}">
              <a16:creationId xmlns:a16="http://schemas.microsoft.com/office/drawing/2014/main" id="{00000000-0008-0000-0600-00001F020000}"/>
            </a:ext>
          </a:extLst>
        </xdr:cNvPr>
        <xdr:cNvSpPr/>
      </xdr:nvSpPr>
      <xdr:spPr>
        <a:xfrm>
          <a:off x="13652500" y="6592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23668</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36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68250</xdr:rowOff>
    </xdr:from>
    <xdr:to>
      <xdr:col>67</xdr:col>
      <xdr:colOff>101600</xdr:colOff>
      <xdr:row>38</xdr:row>
      <xdr:rowOff>169850</xdr:rowOff>
    </xdr:to>
    <xdr:sp macro="" textlink="">
      <xdr:nvSpPr>
        <xdr:cNvPr id="545" name="フローチャート: 判断 544">
          <a:extLst>
            <a:ext uri="{FF2B5EF4-FFF2-40B4-BE49-F238E27FC236}">
              <a16:creationId xmlns:a16="http://schemas.microsoft.com/office/drawing/2014/main" id="{00000000-0008-0000-0600-000021020000}"/>
            </a:ext>
          </a:extLst>
        </xdr:cNvPr>
        <xdr:cNvSpPr/>
      </xdr:nvSpPr>
      <xdr:spPr>
        <a:xfrm>
          <a:off x="12763500" y="65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14927</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3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64353</xdr:rowOff>
    </xdr:from>
    <xdr:to>
      <xdr:col>85</xdr:col>
      <xdr:colOff>177800</xdr:colOff>
      <xdr:row>38</xdr:row>
      <xdr:rowOff>165953</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6268700" y="6579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87230</xdr:rowOff>
    </xdr:from>
    <xdr:ext cx="534377" cy="259045"/>
    <xdr:sp macro="" textlink="">
      <xdr:nvSpPr>
        <xdr:cNvPr id="553" name="災害復旧事業費該当値テキスト">
          <a:extLst>
            <a:ext uri="{FF2B5EF4-FFF2-40B4-BE49-F238E27FC236}">
              <a16:creationId xmlns:a16="http://schemas.microsoft.com/office/drawing/2014/main" id="{00000000-0008-0000-0600-000029020000}"/>
            </a:ext>
          </a:extLst>
        </xdr:cNvPr>
        <xdr:cNvSpPr txBox="1"/>
      </xdr:nvSpPr>
      <xdr:spPr>
        <a:xfrm>
          <a:off x="16370300" y="6430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89259</xdr:rowOff>
    </xdr:from>
    <xdr:to>
      <xdr:col>81</xdr:col>
      <xdr:colOff>101600</xdr:colOff>
      <xdr:row>39</xdr:row>
      <xdr:rowOff>19409</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5430500" y="660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35936</xdr:rowOff>
    </xdr:from>
    <xdr:ext cx="534377"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5214111" y="6379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102072</xdr:rowOff>
    </xdr:from>
    <xdr:to>
      <xdr:col>76</xdr:col>
      <xdr:colOff>165100</xdr:colOff>
      <xdr:row>39</xdr:row>
      <xdr:rowOff>32222</xdr:rowOff>
    </xdr:to>
    <xdr:sp macro="" textlink="">
      <xdr:nvSpPr>
        <xdr:cNvPr id="556" name="楕円 555">
          <a:extLst>
            <a:ext uri="{FF2B5EF4-FFF2-40B4-BE49-F238E27FC236}">
              <a16:creationId xmlns:a16="http://schemas.microsoft.com/office/drawing/2014/main" id="{00000000-0008-0000-0600-00002C020000}"/>
            </a:ext>
          </a:extLst>
        </xdr:cNvPr>
        <xdr:cNvSpPr/>
      </xdr:nvSpPr>
      <xdr:spPr>
        <a:xfrm>
          <a:off x="14541500" y="661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23349</xdr:rowOff>
    </xdr:from>
    <xdr:ext cx="534377"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4325111" y="6709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78526</xdr:rowOff>
    </xdr:from>
    <xdr:to>
      <xdr:col>72</xdr:col>
      <xdr:colOff>38100</xdr:colOff>
      <xdr:row>39</xdr:row>
      <xdr:rowOff>8676</xdr:rowOff>
    </xdr:to>
    <xdr:sp macro="" textlink="">
      <xdr:nvSpPr>
        <xdr:cNvPr id="558" name="楕円 557">
          <a:extLst>
            <a:ext uri="{FF2B5EF4-FFF2-40B4-BE49-F238E27FC236}">
              <a16:creationId xmlns:a16="http://schemas.microsoft.com/office/drawing/2014/main" id="{00000000-0008-0000-0600-00002E020000}"/>
            </a:ext>
          </a:extLst>
        </xdr:cNvPr>
        <xdr:cNvSpPr/>
      </xdr:nvSpPr>
      <xdr:spPr>
        <a:xfrm>
          <a:off x="13652500" y="6593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171253</xdr:rowOff>
    </xdr:from>
    <xdr:ext cx="534377"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3436111" y="6686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137548</xdr:rowOff>
    </xdr:from>
    <xdr:to>
      <xdr:col>67</xdr:col>
      <xdr:colOff>101600</xdr:colOff>
      <xdr:row>39</xdr:row>
      <xdr:rowOff>67698</xdr:rowOff>
    </xdr:to>
    <xdr:sp macro="" textlink="">
      <xdr:nvSpPr>
        <xdr:cNvPr id="560" name="楕円 559">
          <a:extLst>
            <a:ext uri="{FF2B5EF4-FFF2-40B4-BE49-F238E27FC236}">
              <a16:creationId xmlns:a16="http://schemas.microsoft.com/office/drawing/2014/main" id="{00000000-0008-0000-0600-000030020000}"/>
            </a:ext>
          </a:extLst>
        </xdr:cNvPr>
        <xdr:cNvSpPr/>
      </xdr:nvSpPr>
      <xdr:spPr>
        <a:xfrm>
          <a:off x="12763500" y="665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58825</xdr:rowOff>
    </xdr:from>
    <xdr:ext cx="469744"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579428" y="674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7" name="正方形/長方形 566">
          <a:extLst>
            <a:ext uri="{FF2B5EF4-FFF2-40B4-BE49-F238E27FC236}">
              <a16:creationId xmlns:a16="http://schemas.microsoft.com/office/drawing/2014/main" id="{00000000-0008-0000-0600-00003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8" name="正方形/長方形 567">
          <a:extLst>
            <a:ext uri="{FF2B5EF4-FFF2-40B4-BE49-F238E27FC236}">
              <a16:creationId xmlns:a16="http://schemas.microsoft.com/office/drawing/2014/main" id="{00000000-0008-0000-0600-00003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9" name="正方形/長方形 568">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失業対策事業費グラフ枠">
          <a:extLst>
            <a:ext uri="{FF2B5EF4-FFF2-40B4-BE49-F238E27FC236}">
              <a16:creationId xmlns:a16="http://schemas.microsoft.com/office/drawing/2014/main" id="{00000000-0008-0000-06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8" name="失業対策事業費最小値テキスト">
          <a:extLst>
            <a:ext uri="{FF2B5EF4-FFF2-40B4-BE49-F238E27FC236}">
              <a16:creationId xmlns:a16="http://schemas.microsoft.com/office/drawing/2014/main" id="{00000000-0008-0000-0600-000042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80" name="失業対策事業費最大値テキスト">
          <a:extLst>
            <a:ext uri="{FF2B5EF4-FFF2-40B4-BE49-F238E27FC236}">
              <a16:creationId xmlns:a16="http://schemas.microsoft.com/office/drawing/2014/main" id="{00000000-0008-0000-0600-000044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3" name="失業対策事業費平均値テキスト">
          <a:extLst>
            <a:ext uri="{FF2B5EF4-FFF2-40B4-BE49-F238E27FC236}">
              <a16:creationId xmlns:a16="http://schemas.microsoft.com/office/drawing/2014/main" id="{00000000-0008-0000-0600-000047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91" name="直線コネクタ 590">
          <a:extLst>
            <a:ext uri="{FF2B5EF4-FFF2-40B4-BE49-F238E27FC236}">
              <a16:creationId xmlns:a16="http://schemas.microsoft.com/office/drawing/2014/main" id="{00000000-0008-0000-0600-00004F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92" name="フローチャート: 判断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フローチャート: 判断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602" name="失業対策事業費該当値テキスト">
          <a:extLst>
            <a:ext uri="{FF2B5EF4-FFF2-40B4-BE49-F238E27FC236}">
              <a16:creationId xmlns:a16="http://schemas.microsoft.com/office/drawing/2014/main" id="{00000000-0008-0000-0600-00005A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5" name="楕円 604">
          <a:extLst>
            <a:ext uri="{FF2B5EF4-FFF2-40B4-BE49-F238E27FC236}">
              <a16:creationId xmlns:a16="http://schemas.microsoft.com/office/drawing/2014/main" id="{00000000-0008-0000-0600-00005D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7" name="楕円 606">
          <a:extLst>
            <a:ext uri="{FF2B5EF4-FFF2-40B4-BE49-F238E27FC236}">
              <a16:creationId xmlns:a16="http://schemas.microsoft.com/office/drawing/2014/main" id="{00000000-0008-0000-0600-00005F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9" name="楕円 608">
          <a:extLst>
            <a:ext uri="{FF2B5EF4-FFF2-40B4-BE49-F238E27FC236}">
              <a16:creationId xmlns:a16="http://schemas.microsoft.com/office/drawing/2014/main" id="{00000000-0008-0000-0600-000061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6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6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公債費グラフ枠">
          <a:extLst>
            <a:ext uri="{FF2B5EF4-FFF2-40B4-BE49-F238E27FC236}">
              <a16:creationId xmlns:a16="http://schemas.microsoft.com/office/drawing/2014/main" id="{00000000-0008-0000-06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158380</xdr:rowOff>
    </xdr:from>
    <xdr:to>
      <xdr:col>85</xdr:col>
      <xdr:colOff>126364</xdr:colOff>
      <xdr:row>79</xdr:row>
      <xdr:rowOff>158141</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6317595" y="12159880"/>
          <a:ext cx="1269" cy="1542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161968</xdr:rowOff>
    </xdr:from>
    <xdr:ext cx="534377" cy="259045"/>
    <xdr:sp macro="" textlink="">
      <xdr:nvSpPr>
        <xdr:cNvPr id="638" name="公債費最小値テキスト">
          <a:extLst>
            <a:ext uri="{FF2B5EF4-FFF2-40B4-BE49-F238E27FC236}">
              <a16:creationId xmlns:a16="http://schemas.microsoft.com/office/drawing/2014/main" id="{00000000-0008-0000-0600-00007E020000}"/>
            </a:ext>
          </a:extLst>
        </xdr:cNvPr>
        <xdr:cNvSpPr txBox="1"/>
      </xdr:nvSpPr>
      <xdr:spPr>
        <a:xfrm>
          <a:off x="16370300" y="1370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158141</xdr:rowOff>
    </xdr:from>
    <xdr:to>
      <xdr:col>86</xdr:col>
      <xdr:colOff>25400</xdr:colOff>
      <xdr:row>79</xdr:row>
      <xdr:rowOff>158141</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6230600" y="13702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105057</xdr:rowOff>
    </xdr:from>
    <xdr:ext cx="599010" cy="259045"/>
    <xdr:sp macro="" textlink="">
      <xdr:nvSpPr>
        <xdr:cNvPr id="640" name="公債費最大値テキスト">
          <a:extLst>
            <a:ext uri="{FF2B5EF4-FFF2-40B4-BE49-F238E27FC236}">
              <a16:creationId xmlns:a16="http://schemas.microsoft.com/office/drawing/2014/main" id="{00000000-0008-0000-0600-000080020000}"/>
            </a:ext>
          </a:extLst>
        </xdr:cNvPr>
        <xdr:cNvSpPr txBox="1"/>
      </xdr:nvSpPr>
      <xdr:spPr>
        <a:xfrm>
          <a:off x="16370300" y="1193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158380</xdr:rowOff>
    </xdr:from>
    <xdr:to>
      <xdr:col>86</xdr:col>
      <xdr:colOff>25400</xdr:colOff>
      <xdr:row>70</xdr:row>
      <xdr:rowOff>158380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6230600" y="12159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87329</xdr:rowOff>
    </xdr:from>
    <xdr:to>
      <xdr:col>85</xdr:col>
      <xdr:colOff>127000</xdr:colOff>
      <xdr:row>72</xdr:row>
      <xdr:rowOff>46921</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a:off x="15481300" y="12088829"/>
          <a:ext cx="838200" cy="302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120209</xdr:rowOff>
    </xdr:from>
    <xdr:ext cx="534377" cy="259045"/>
    <xdr:sp macro="" textlink="">
      <xdr:nvSpPr>
        <xdr:cNvPr id="643" name="公債費平均値テキスト">
          <a:extLst>
            <a:ext uri="{FF2B5EF4-FFF2-40B4-BE49-F238E27FC236}">
              <a16:creationId xmlns:a16="http://schemas.microsoft.com/office/drawing/2014/main" id="{00000000-0008-0000-0600-000083020000}"/>
            </a:ext>
          </a:extLst>
        </xdr:cNvPr>
        <xdr:cNvSpPr txBox="1"/>
      </xdr:nvSpPr>
      <xdr:spPr>
        <a:xfrm>
          <a:off x="16370300" y="12978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141783</xdr:rowOff>
    </xdr:from>
    <xdr:to>
      <xdr:col>85</xdr:col>
      <xdr:colOff>177800</xdr:colOff>
      <xdr:row>76</xdr:row>
      <xdr:rowOff>71934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6268700" y="130005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87329</xdr:rowOff>
    </xdr:from>
    <xdr:to>
      <xdr:col>81</xdr:col>
      <xdr:colOff>50800</xdr:colOff>
      <xdr:row>71</xdr:row>
      <xdr:rowOff>21263</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flipV="1">
          <a:off x="14592300" y="12088829"/>
          <a:ext cx="889000" cy="105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140956</xdr:rowOff>
    </xdr:from>
    <xdr:to>
      <xdr:col>81</xdr:col>
      <xdr:colOff>101600</xdr:colOff>
      <xdr:row>76</xdr:row>
      <xdr:rowOff>71106</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5430500" y="12999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62233</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3092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21263</xdr:rowOff>
    </xdr:from>
    <xdr:to>
      <xdr:col>76</xdr:col>
      <xdr:colOff>114300</xdr:colOff>
      <xdr:row>71</xdr:row>
      <xdr:rowOff>129467</xdr:rowOff>
    </xdr:to>
    <xdr:cxnSp macro="">
      <xdr:nvCxnSpPr>
        <xdr:cNvPr id="648" name="直線コネクタ 647">
          <a:extLst>
            <a:ext uri="{FF2B5EF4-FFF2-40B4-BE49-F238E27FC236}">
              <a16:creationId xmlns:a16="http://schemas.microsoft.com/office/drawing/2014/main" id="{00000000-0008-0000-0600-000088020000}"/>
            </a:ext>
          </a:extLst>
        </xdr:cNvPr>
        <xdr:cNvCxnSpPr/>
      </xdr:nvCxnSpPr>
      <xdr:spPr>
        <a:xfrm flipV="1">
          <a:off x="13703300" y="12194213"/>
          <a:ext cx="889000" cy="10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144809</xdr:rowOff>
    </xdr:from>
    <xdr:to>
      <xdr:col>76</xdr:col>
      <xdr:colOff>165100</xdr:colOff>
      <xdr:row>76</xdr:row>
      <xdr:rowOff>74960</xdr:rowOff>
    </xdr:to>
    <xdr:sp macro="" textlink="">
      <xdr:nvSpPr>
        <xdr:cNvPr id="649" name="フローチャート: 判断 648">
          <a:extLst>
            <a:ext uri="{FF2B5EF4-FFF2-40B4-BE49-F238E27FC236}">
              <a16:creationId xmlns:a16="http://schemas.microsoft.com/office/drawing/2014/main" id="{00000000-0008-0000-0600-000089020000}"/>
            </a:ext>
          </a:extLst>
        </xdr:cNvPr>
        <xdr:cNvSpPr/>
      </xdr:nvSpPr>
      <xdr:spPr>
        <a:xfrm>
          <a:off x="14541500" y="1300355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66087</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325111" y="1309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129467</xdr:rowOff>
    </xdr:from>
    <xdr:to>
      <xdr:col>71</xdr:col>
      <xdr:colOff>177800</xdr:colOff>
      <xdr:row>72</xdr:row>
      <xdr:rowOff>6764</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flipV="1">
          <a:off x="12814300" y="12302417"/>
          <a:ext cx="889000" cy="48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155673</xdr:rowOff>
    </xdr:from>
    <xdr:to>
      <xdr:col>72</xdr:col>
      <xdr:colOff>38100</xdr:colOff>
      <xdr:row>76</xdr:row>
      <xdr:rowOff>85823</xdr:rowOff>
    </xdr:to>
    <xdr:sp macro="" textlink="">
      <xdr:nvSpPr>
        <xdr:cNvPr id="652" name="フローチャート: 判断 651">
          <a:extLst>
            <a:ext uri="{FF2B5EF4-FFF2-40B4-BE49-F238E27FC236}">
              <a16:creationId xmlns:a16="http://schemas.microsoft.com/office/drawing/2014/main" id="{00000000-0008-0000-0600-00008C020000}"/>
            </a:ext>
          </a:extLst>
        </xdr:cNvPr>
        <xdr:cNvSpPr/>
      </xdr:nvSpPr>
      <xdr:spPr>
        <a:xfrm>
          <a:off x="13652500" y="130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76950</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310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12112</xdr:rowOff>
    </xdr:from>
    <xdr:to>
      <xdr:col>67</xdr:col>
      <xdr:colOff>101600</xdr:colOff>
      <xdr:row>76</xdr:row>
      <xdr:rowOff>113712</xdr:rowOff>
    </xdr:to>
    <xdr:sp macro="" textlink="">
      <xdr:nvSpPr>
        <xdr:cNvPr id="654" name="フローチャート: 判断 653">
          <a:extLst>
            <a:ext uri="{FF2B5EF4-FFF2-40B4-BE49-F238E27FC236}">
              <a16:creationId xmlns:a16="http://schemas.microsoft.com/office/drawing/2014/main" id="{00000000-0008-0000-0600-00008E020000}"/>
            </a:ext>
          </a:extLst>
        </xdr:cNvPr>
        <xdr:cNvSpPr/>
      </xdr:nvSpPr>
      <xdr:spPr>
        <a:xfrm>
          <a:off x="12763500" y="1304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104839</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313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167571</xdr:rowOff>
    </xdr:from>
    <xdr:to>
      <xdr:col>85</xdr:col>
      <xdr:colOff>177800</xdr:colOff>
      <xdr:row>72</xdr:row>
      <xdr:rowOff>97721</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6268700" y="12340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18998</xdr:rowOff>
    </xdr:from>
    <xdr:ext cx="599010" cy="259045"/>
    <xdr:sp macro="" textlink="">
      <xdr:nvSpPr>
        <xdr:cNvPr id="662" name="公債費該当値テキスト">
          <a:extLst>
            <a:ext uri="{FF2B5EF4-FFF2-40B4-BE49-F238E27FC236}">
              <a16:creationId xmlns:a16="http://schemas.microsoft.com/office/drawing/2014/main" id="{00000000-0008-0000-0600-000096020000}"/>
            </a:ext>
          </a:extLst>
        </xdr:cNvPr>
        <xdr:cNvSpPr txBox="1"/>
      </xdr:nvSpPr>
      <xdr:spPr>
        <a:xfrm>
          <a:off x="16370300" y="12191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70</xdr:row>
      <xdr:rowOff>36529</xdr:rowOff>
    </xdr:from>
    <xdr:to>
      <xdr:col>81</xdr:col>
      <xdr:colOff>101600</xdr:colOff>
      <xdr:row>70</xdr:row>
      <xdr:rowOff>138129</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5430500" y="12038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68</xdr:row>
      <xdr:rowOff>154656</xdr:rowOff>
    </xdr:from>
    <xdr:ext cx="599010"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5181795" y="11813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70</xdr:row>
      <xdr:rowOff>141913</xdr:rowOff>
    </xdr:from>
    <xdr:to>
      <xdr:col>76</xdr:col>
      <xdr:colOff>165100</xdr:colOff>
      <xdr:row>71</xdr:row>
      <xdr:rowOff>72063</xdr:rowOff>
    </xdr:to>
    <xdr:sp macro="" textlink="">
      <xdr:nvSpPr>
        <xdr:cNvPr id="665" name="楕円 664">
          <a:extLst>
            <a:ext uri="{FF2B5EF4-FFF2-40B4-BE49-F238E27FC236}">
              <a16:creationId xmlns:a16="http://schemas.microsoft.com/office/drawing/2014/main" id="{00000000-0008-0000-0600-000099020000}"/>
            </a:ext>
          </a:extLst>
        </xdr:cNvPr>
        <xdr:cNvSpPr/>
      </xdr:nvSpPr>
      <xdr:spPr>
        <a:xfrm>
          <a:off x="14541500" y="12143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69</xdr:row>
      <xdr:rowOff>88590</xdr:rowOff>
    </xdr:from>
    <xdr:ext cx="599010"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4292795" y="11918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78667</xdr:rowOff>
    </xdr:from>
    <xdr:to>
      <xdr:col>72</xdr:col>
      <xdr:colOff>38100</xdr:colOff>
      <xdr:row>72</xdr:row>
      <xdr:rowOff>8817</xdr:rowOff>
    </xdr:to>
    <xdr:sp macro="" textlink="">
      <xdr:nvSpPr>
        <xdr:cNvPr id="667" name="楕円 666">
          <a:extLst>
            <a:ext uri="{FF2B5EF4-FFF2-40B4-BE49-F238E27FC236}">
              <a16:creationId xmlns:a16="http://schemas.microsoft.com/office/drawing/2014/main" id="{00000000-0008-0000-0600-00009B020000}"/>
            </a:ext>
          </a:extLst>
        </xdr:cNvPr>
        <xdr:cNvSpPr/>
      </xdr:nvSpPr>
      <xdr:spPr>
        <a:xfrm>
          <a:off x="13652500" y="1225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70</xdr:row>
      <xdr:rowOff>25344</xdr:rowOff>
    </xdr:from>
    <xdr:ext cx="599010"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3403795" y="12026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127414</xdr:rowOff>
    </xdr:from>
    <xdr:to>
      <xdr:col>67</xdr:col>
      <xdr:colOff>101600</xdr:colOff>
      <xdr:row>72</xdr:row>
      <xdr:rowOff>57564</xdr:rowOff>
    </xdr:to>
    <xdr:sp macro="" textlink="">
      <xdr:nvSpPr>
        <xdr:cNvPr id="669" name="楕円 668">
          <a:extLst>
            <a:ext uri="{FF2B5EF4-FFF2-40B4-BE49-F238E27FC236}">
              <a16:creationId xmlns:a16="http://schemas.microsoft.com/office/drawing/2014/main" id="{00000000-0008-0000-0600-00009D020000}"/>
            </a:ext>
          </a:extLst>
        </xdr:cNvPr>
        <xdr:cNvSpPr/>
      </xdr:nvSpPr>
      <xdr:spPr>
        <a:xfrm>
          <a:off x="12763500" y="1230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70</xdr:row>
      <xdr:rowOff>74091</xdr:rowOff>
    </xdr:from>
    <xdr:ext cx="599010"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514795" y="12075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6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6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6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6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積立金グラフ枠">
          <a:extLst>
            <a:ext uri="{FF2B5EF4-FFF2-40B4-BE49-F238E27FC236}">
              <a16:creationId xmlns:a16="http://schemas.microsoft.com/office/drawing/2014/main" id="{00000000-0008-0000-06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117687</xdr:rowOff>
    </xdr:from>
    <xdr:to>
      <xdr:col>85</xdr:col>
      <xdr:colOff>126364</xdr:colOff>
      <xdr:row>98</xdr:row>
      <xdr:rowOff>130679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6317595" y="15719637"/>
          <a:ext cx="1269" cy="1213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134506</xdr:rowOff>
    </xdr:from>
    <xdr:ext cx="469744" cy="259045"/>
    <xdr:sp macro="" textlink="">
      <xdr:nvSpPr>
        <xdr:cNvPr id="693" name="積立金最小値テキスト">
          <a:extLst>
            <a:ext uri="{FF2B5EF4-FFF2-40B4-BE49-F238E27FC236}">
              <a16:creationId xmlns:a16="http://schemas.microsoft.com/office/drawing/2014/main" id="{00000000-0008-0000-0600-0000B5020000}"/>
            </a:ext>
          </a:extLst>
        </xdr:cNvPr>
        <xdr:cNvSpPr txBox="1"/>
      </xdr:nvSpPr>
      <xdr:spPr>
        <a:xfrm>
          <a:off x="16370300" y="1693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130679</xdr:rowOff>
    </xdr:from>
    <xdr:to>
      <xdr:col>86</xdr:col>
      <xdr:colOff>25400</xdr:colOff>
      <xdr:row>98</xdr:row>
      <xdr:rowOff>130679</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6230600" y="1693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64364</xdr:rowOff>
    </xdr:from>
    <xdr:ext cx="599010" cy="259045"/>
    <xdr:sp macro="" textlink="">
      <xdr:nvSpPr>
        <xdr:cNvPr id="695" name="積立金最大値テキスト">
          <a:extLst>
            <a:ext uri="{FF2B5EF4-FFF2-40B4-BE49-F238E27FC236}">
              <a16:creationId xmlns:a16="http://schemas.microsoft.com/office/drawing/2014/main" id="{00000000-0008-0000-0600-0000B7020000}"/>
            </a:ext>
          </a:extLst>
        </xdr:cNvPr>
        <xdr:cNvSpPr txBox="1"/>
      </xdr:nvSpPr>
      <xdr:spPr>
        <a:xfrm>
          <a:off x="16370300" y="15494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117687</xdr:rowOff>
    </xdr:from>
    <xdr:to>
      <xdr:col>86</xdr:col>
      <xdr:colOff>25400</xdr:colOff>
      <xdr:row>91</xdr:row>
      <xdr:rowOff>117687</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6230600" y="15719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122527</xdr:rowOff>
    </xdr:from>
    <xdr:to>
      <xdr:col>85</xdr:col>
      <xdr:colOff>127000</xdr:colOff>
      <xdr:row>98</xdr:row>
      <xdr:rowOff>123168</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5481300" y="16924627"/>
          <a:ext cx="838200" cy="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120164</xdr:rowOff>
    </xdr:from>
    <xdr:ext cx="534377" cy="259045"/>
    <xdr:sp macro="" textlink="">
      <xdr:nvSpPr>
        <xdr:cNvPr id="698" name="積立金平均値テキスト">
          <a:extLst>
            <a:ext uri="{FF2B5EF4-FFF2-40B4-BE49-F238E27FC236}">
              <a16:creationId xmlns:a16="http://schemas.microsoft.com/office/drawing/2014/main" id="{00000000-0008-0000-0600-0000BA020000}"/>
            </a:ext>
          </a:extLst>
        </xdr:cNvPr>
        <xdr:cNvSpPr txBox="1"/>
      </xdr:nvSpPr>
      <xdr:spPr>
        <a:xfrm>
          <a:off x="16370300" y="16579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97287</xdr:rowOff>
    </xdr:from>
    <xdr:to>
      <xdr:col>85</xdr:col>
      <xdr:colOff>177800</xdr:colOff>
      <xdr:row>98</xdr:row>
      <xdr:rowOff>27437</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6268700" y="16727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67177</xdr:rowOff>
    </xdr:from>
    <xdr:to>
      <xdr:col>81</xdr:col>
      <xdr:colOff>50800</xdr:colOff>
      <xdr:row>98</xdr:row>
      <xdr:rowOff>122527</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a:off x="14592300" y="16869277"/>
          <a:ext cx="889000" cy="55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101245</xdr:rowOff>
    </xdr:from>
    <xdr:to>
      <xdr:col>81</xdr:col>
      <xdr:colOff>101600</xdr:colOff>
      <xdr:row>98</xdr:row>
      <xdr:rowOff>31395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5430500" y="1673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47922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50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60616</xdr:rowOff>
    </xdr:from>
    <xdr:to>
      <xdr:col>76</xdr:col>
      <xdr:colOff>114300</xdr:colOff>
      <xdr:row>98</xdr:row>
      <xdr:rowOff>67177</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a:off x="13703300" y="16862716"/>
          <a:ext cx="889000" cy="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118332</xdr:rowOff>
    </xdr:from>
    <xdr:to>
      <xdr:col>76</xdr:col>
      <xdr:colOff>165100</xdr:colOff>
      <xdr:row>98</xdr:row>
      <xdr:rowOff>48482</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4541500" y="16748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65009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524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60616</xdr:rowOff>
    </xdr:from>
    <xdr:to>
      <xdr:col>71</xdr:col>
      <xdr:colOff>177800</xdr:colOff>
      <xdr:row>98</xdr:row>
      <xdr:rowOff>66202</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flipV="1">
          <a:off x="12814300" y="16862716"/>
          <a:ext cx="889000" cy="5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135139</xdr:rowOff>
    </xdr:from>
    <xdr:to>
      <xdr:col>72</xdr:col>
      <xdr:colOff>38100</xdr:colOff>
      <xdr:row>98</xdr:row>
      <xdr:rowOff>65289</xdr:rowOff>
    </xdr:to>
    <xdr:sp macro="" textlink="">
      <xdr:nvSpPr>
        <xdr:cNvPr id="707" name="フローチャート: 判断 706">
          <a:extLst>
            <a:ext uri="{FF2B5EF4-FFF2-40B4-BE49-F238E27FC236}">
              <a16:creationId xmlns:a16="http://schemas.microsoft.com/office/drawing/2014/main" id="{00000000-0008-0000-0600-0000C3020000}"/>
            </a:ext>
          </a:extLst>
        </xdr:cNvPr>
        <xdr:cNvSpPr/>
      </xdr:nvSpPr>
      <xdr:spPr>
        <a:xfrm>
          <a:off x="13652500" y="167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81816</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654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10632</xdr:rowOff>
    </xdr:from>
    <xdr:to>
      <xdr:col>67</xdr:col>
      <xdr:colOff>101600</xdr:colOff>
      <xdr:row>98</xdr:row>
      <xdr:rowOff>112232</xdr:rowOff>
    </xdr:to>
    <xdr:sp macro="" textlink="">
      <xdr:nvSpPr>
        <xdr:cNvPr id="709" name="フローチャート: 判断 708">
          <a:extLst>
            <a:ext uri="{FF2B5EF4-FFF2-40B4-BE49-F238E27FC236}">
              <a16:creationId xmlns:a16="http://schemas.microsoft.com/office/drawing/2014/main" id="{00000000-0008-0000-0600-0000C5020000}"/>
            </a:ext>
          </a:extLst>
        </xdr:cNvPr>
        <xdr:cNvSpPr/>
      </xdr:nvSpPr>
      <xdr:spPr>
        <a:xfrm>
          <a:off x="12763500" y="1681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128759</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658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72368</xdr:rowOff>
    </xdr:from>
    <xdr:to>
      <xdr:col>85</xdr:col>
      <xdr:colOff>177800</xdr:colOff>
      <xdr:row>99</xdr:row>
      <xdr:rowOff>2518</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6268700" y="1687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158745</xdr:rowOff>
    </xdr:from>
    <xdr:ext cx="469744" cy="259045"/>
    <xdr:sp macro="" textlink="">
      <xdr:nvSpPr>
        <xdr:cNvPr id="717" name="積立金該当値テキスト">
          <a:extLst>
            <a:ext uri="{FF2B5EF4-FFF2-40B4-BE49-F238E27FC236}">
              <a16:creationId xmlns:a16="http://schemas.microsoft.com/office/drawing/2014/main" id="{00000000-0008-0000-0600-0000CD020000}"/>
            </a:ext>
          </a:extLst>
        </xdr:cNvPr>
        <xdr:cNvSpPr txBox="1"/>
      </xdr:nvSpPr>
      <xdr:spPr>
        <a:xfrm>
          <a:off x="16370300" y="16789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71727</xdr:rowOff>
    </xdr:from>
    <xdr:to>
      <xdr:col>81</xdr:col>
      <xdr:colOff>101600</xdr:colOff>
      <xdr:row>99</xdr:row>
      <xdr:rowOff>1877</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5430500" y="1687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164454</xdr:rowOff>
    </xdr:from>
    <xdr:ext cx="469744"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5246428" y="16966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16377</xdr:rowOff>
    </xdr:from>
    <xdr:to>
      <xdr:col>76</xdr:col>
      <xdr:colOff>165100</xdr:colOff>
      <xdr:row>98</xdr:row>
      <xdr:rowOff>117977</xdr:rowOff>
    </xdr:to>
    <xdr:sp macro="" textlink="">
      <xdr:nvSpPr>
        <xdr:cNvPr id="720" name="楕円 719">
          <a:extLst>
            <a:ext uri="{FF2B5EF4-FFF2-40B4-BE49-F238E27FC236}">
              <a16:creationId xmlns:a16="http://schemas.microsoft.com/office/drawing/2014/main" id="{00000000-0008-0000-0600-0000D0020000}"/>
            </a:ext>
          </a:extLst>
        </xdr:cNvPr>
        <xdr:cNvSpPr/>
      </xdr:nvSpPr>
      <xdr:spPr>
        <a:xfrm>
          <a:off x="14541500" y="1681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109104</xdr:rowOff>
    </xdr:from>
    <xdr:ext cx="534377"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4325111" y="16911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9816</xdr:rowOff>
    </xdr:from>
    <xdr:to>
      <xdr:col>72</xdr:col>
      <xdr:colOff>38100</xdr:colOff>
      <xdr:row>98</xdr:row>
      <xdr:rowOff>111416</xdr:rowOff>
    </xdr:to>
    <xdr:sp macro="" textlink="">
      <xdr:nvSpPr>
        <xdr:cNvPr id="722" name="楕円 721">
          <a:extLst>
            <a:ext uri="{FF2B5EF4-FFF2-40B4-BE49-F238E27FC236}">
              <a16:creationId xmlns:a16="http://schemas.microsoft.com/office/drawing/2014/main" id="{00000000-0008-0000-0600-0000D2020000}"/>
            </a:ext>
          </a:extLst>
        </xdr:cNvPr>
        <xdr:cNvSpPr/>
      </xdr:nvSpPr>
      <xdr:spPr>
        <a:xfrm>
          <a:off x="13652500" y="16811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102543</xdr:rowOff>
    </xdr:from>
    <xdr:ext cx="534377"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3436111" y="16904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15402</xdr:rowOff>
    </xdr:from>
    <xdr:to>
      <xdr:col>67</xdr:col>
      <xdr:colOff>101600</xdr:colOff>
      <xdr:row>98</xdr:row>
      <xdr:rowOff>117002</xdr:rowOff>
    </xdr:to>
    <xdr:sp macro="" textlink="">
      <xdr:nvSpPr>
        <xdr:cNvPr id="724" name="楕円 723">
          <a:extLst>
            <a:ext uri="{FF2B5EF4-FFF2-40B4-BE49-F238E27FC236}">
              <a16:creationId xmlns:a16="http://schemas.microsoft.com/office/drawing/2014/main" id="{00000000-0008-0000-0600-0000D4020000}"/>
            </a:ext>
          </a:extLst>
        </xdr:cNvPr>
        <xdr:cNvSpPr/>
      </xdr:nvSpPr>
      <xdr:spPr>
        <a:xfrm>
          <a:off x="12763500" y="1681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108129</xdr:rowOff>
    </xdr:from>
    <xdr:ext cx="534377"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2547111" y="16910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6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6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投資及び出資金グラフ枠">
          <a:extLst>
            <a:ext uri="{FF2B5EF4-FFF2-40B4-BE49-F238E27FC236}">
              <a16:creationId xmlns:a16="http://schemas.microsoft.com/office/drawing/2014/main" id="{00000000-0008-0000-06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29149</xdr:rowOff>
    </xdr:from>
    <xdr:to>
      <xdr:col>116</xdr:col>
      <xdr:colOff>62864</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2159595" y="5515549"/>
          <a:ext cx="1269" cy="11392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8" name="投資及び出資金最小値テキスト">
          <a:extLst>
            <a:ext uri="{FF2B5EF4-FFF2-40B4-BE49-F238E27FC236}">
              <a16:creationId xmlns:a16="http://schemas.microsoft.com/office/drawing/2014/main" id="{00000000-0008-0000-0600-0000EC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147276</xdr:rowOff>
    </xdr:from>
    <xdr:ext cx="534377" cy="259045"/>
    <xdr:sp macro="" textlink="">
      <xdr:nvSpPr>
        <xdr:cNvPr id="750" name="投資及び出資金最大値テキスト">
          <a:extLst>
            <a:ext uri="{FF2B5EF4-FFF2-40B4-BE49-F238E27FC236}">
              <a16:creationId xmlns:a16="http://schemas.microsoft.com/office/drawing/2014/main" id="{00000000-0008-0000-0600-0000EE020000}"/>
            </a:ext>
          </a:extLst>
        </xdr:cNvPr>
        <xdr:cNvSpPr txBox="1"/>
      </xdr:nvSpPr>
      <xdr:spPr>
        <a:xfrm>
          <a:off x="22212300" y="529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29149</xdr:rowOff>
    </xdr:from>
    <xdr:to>
      <xdr:col>116</xdr:col>
      <xdr:colOff>152400</xdr:colOff>
      <xdr:row>32</xdr:row>
      <xdr:rowOff>29149</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2072600" y="5515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116611</xdr:rowOff>
    </xdr:from>
    <xdr:to>
      <xdr:col>116</xdr:col>
      <xdr:colOff>63500</xdr:colOff>
      <xdr:row>38</xdr:row>
      <xdr:rowOff>139700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21323300" y="6631711"/>
          <a:ext cx="838200" cy="2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71955</xdr:rowOff>
    </xdr:from>
    <xdr:ext cx="469744" cy="259045"/>
    <xdr:sp macro="" textlink="">
      <xdr:nvSpPr>
        <xdr:cNvPr id="753" name="投資及び出資金平均値テキスト">
          <a:extLst>
            <a:ext uri="{FF2B5EF4-FFF2-40B4-BE49-F238E27FC236}">
              <a16:creationId xmlns:a16="http://schemas.microsoft.com/office/drawing/2014/main" id="{00000000-0008-0000-0600-0000F1020000}"/>
            </a:ext>
          </a:extLst>
        </xdr:cNvPr>
        <xdr:cNvSpPr txBox="1"/>
      </xdr:nvSpPr>
      <xdr:spPr>
        <a:xfrm>
          <a:off x="22212300" y="6244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49078</xdr:rowOff>
    </xdr:from>
    <xdr:to>
      <xdr:col>116</xdr:col>
      <xdr:colOff>114300</xdr:colOff>
      <xdr:row>37</xdr:row>
      <xdr:rowOff>150678</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2110700" y="639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116611</xdr:rowOff>
    </xdr:from>
    <xdr:to>
      <xdr:col>111</xdr:col>
      <xdr:colOff>177800</xdr:colOff>
      <xdr:row>38</xdr:row>
      <xdr:rowOff>139700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20434300" y="6631711"/>
          <a:ext cx="889000" cy="2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76693</xdr:rowOff>
    </xdr:from>
    <xdr:to>
      <xdr:col>112</xdr:col>
      <xdr:colOff>38100</xdr:colOff>
      <xdr:row>38</xdr:row>
      <xdr:rowOff>6843</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1272500" y="642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23370</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088428" y="6195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4409</xdr:rowOff>
    </xdr:from>
    <xdr:to>
      <xdr:col>107</xdr:col>
      <xdr:colOff>101600</xdr:colOff>
      <xdr:row>37</xdr:row>
      <xdr:rowOff>106009</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20383500" y="6348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122536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199428" y="612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1" name="直線コネクタ 760">
          <a:extLst>
            <a:ext uri="{FF2B5EF4-FFF2-40B4-BE49-F238E27FC236}">
              <a16:creationId xmlns:a16="http://schemas.microsoft.com/office/drawing/2014/main" id="{00000000-0008-0000-0600-0000F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116058</xdr:rowOff>
    </xdr:from>
    <xdr:to>
      <xdr:col>102</xdr:col>
      <xdr:colOff>165100</xdr:colOff>
      <xdr:row>38</xdr:row>
      <xdr:rowOff>46208</xdr:rowOff>
    </xdr:to>
    <xdr:sp macro="" textlink="">
      <xdr:nvSpPr>
        <xdr:cNvPr id="762" name="フローチャート: 判断 761">
          <a:extLst>
            <a:ext uri="{FF2B5EF4-FFF2-40B4-BE49-F238E27FC236}">
              <a16:creationId xmlns:a16="http://schemas.microsoft.com/office/drawing/2014/main" id="{00000000-0008-0000-0600-0000FA020000}"/>
            </a:ext>
          </a:extLst>
        </xdr:cNvPr>
        <xdr:cNvSpPr/>
      </xdr:nvSpPr>
      <xdr:spPr>
        <a:xfrm>
          <a:off x="19494500" y="645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62735</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10428" y="623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125202</xdr:rowOff>
    </xdr:from>
    <xdr:to>
      <xdr:col>98</xdr:col>
      <xdr:colOff>38100</xdr:colOff>
      <xdr:row>38</xdr:row>
      <xdr:rowOff>55352</xdr:rowOff>
    </xdr:to>
    <xdr:sp macro="" textlink="">
      <xdr:nvSpPr>
        <xdr:cNvPr id="764" name="フローチャート: 判断 763">
          <a:extLst>
            <a:ext uri="{FF2B5EF4-FFF2-40B4-BE49-F238E27FC236}">
              <a16:creationId xmlns:a16="http://schemas.microsoft.com/office/drawing/2014/main" id="{00000000-0008-0000-0600-0000FC020000}"/>
            </a:ext>
          </a:extLst>
        </xdr:cNvPr>
        <xdr:cNvSpPr/>
      </xdr:nvSpPr>
      <xdr:spPr>
        <a:xfrm>
          <a:off x="18605500" y="6468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71879</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21428" y="624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2" name="投資及び出資金該当値テキスト">
          <a:extLst>
            <a:ext uri="{FF2B5EF4-FFF2-40B4-BE49-F238E27FC236}">
              <a16:creationId xmlns:a16="http://schemas.microsoft.com/office/drawing/2014/main" id="{00000000-0008-0000-0600-000004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65811</xdr:rowOff>
    </xdr:from>
    <xdr:to>
      <xdr:col>112</xdr:col>
      <xdr:colOff>38100</xdr:colOff>
      <xdr:row>38</xdr:row>
      <xdr:rowOff>167411</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21272500" y="658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158538</xdr:rowOff>
    </xdr:from>
    <xdr:ext cx="378565"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21134017" y="66736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7" name="楕円 776">
          <a:extLst>
            <a:ext uri="{FF2B5EF4-FFF2-40B4-BE49-F238E27FC236}">
              <a16:creationId xmlns:a16="http://schemas.microsoft.com/office/drawing/2014/main" id="{00000000-0008-0000-0600-000009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9" name="楕円 778">
          <a:extLst>
            <a:ext uri="{FF2B5EF4-FFF2-40B4-BE49-F238E27FC236}">
              <a16:creationId xmlns:a16="http://schemas.microsoft.com/office/drawing/2014/main" id="{00000000-0008-0000-0600-00000B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貸付金グラフ枠">
          <a:extLst>
            <a:ext uri="{FF2B5EF4-FFF2-40B4-BE49-F238E27FC236}">
              <a16:creationId xmlns:a16="http://schemas.microsoft.com/office/drawing/2014/main" id="{00000000-0008-0000-06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144226</xdr:rowOff>
    </xdr:from>
    <xdr:to>
      <xdr:col>116</xdr:col>
      <xdr:colOff>62864</xdr:colOff>
      <xdr:row>58</xdr:row>
      <xdr:rowOff>139700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2159595" y="8888176"/>
          <a:ext cx="1269" cy="1195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03" name="貸付金最小値テキスト">
          <a:extLst>
            <a:ext uri="{FF2B5EF4-FFF2-40B4-BE49-F238E27FC236}">
              <a16:creationId xmlns:a16="http://schemas.microsoft.com/office/drawing/2014/main" id="{00000000-0008-0000-0600-000023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90903</xdr:rowOff>
    </xdr:from>
    <xdr:ext cx="534377" cy="259045"/>
    <xdr:sp macro="" textlink="">
      <xdr:nvSpPr>
        <xdr:cNvPr id="805" name="貸付金最大値テキスト">
          <a:extLst>
            <a:ext uri="{FF2B5EF4-FFF2-40B4-BE49-F238E27FC236}">
              <a16:creationId xmlns:a16="http://schemas.microsoft.com/office/drawing/2014/main" id="{00000000-0008-0000-0600-000025030000}"/>
            </a:ext>
          </a:extLst>
        </xdr:cNvPr>
        <xdr:cNvSpPr txBox="1"/>
      </xdr:nvSpPr>
      <xdr:spPr>
        <a:xfrm>
          <a:off x="22212300" y="866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144226</xdr:rowOff>
    </xdr:from>
    <xdr:to>
      <xdr:col>116</xdr:col>
      <xdr:colOff>152400</xdr:colOff>
      <xdr:row>51</xdr:row>
      <xdr:rowOff>144226</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2072600" y="8888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101707</xdr:rowOff>
    </xdr:from>
    <xdr:to>
      <xdr:col>116</xdr:col>
      <xdr:colOff>63500</xdr:colOff>
      <xdr:row>58</xdr:row>
      <xdr:rowOff>103536</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1323300" y="10045807"/>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167967</xdr:rowOff>
    </xdr:from>
    <xdr:ext cx="469744" cy="259045"/>
    <xdr:sp macro="" textlink="">
      <xdr:nvSpPr>
        <xdr:cNvPr id="808" name="貸付金平均値テキスト">
          <a:extLst>
            <a:ext uri="{FF2B5EF4-FFF2-40B4-BE49-F238E27FC236}">
              <a16:creationId xmlns:a16="http://schemas.microsoft.com/office/drawing/2014/main" id="{00000000-0008-0000-0600-000028030000}"/>
            </a:ext>
          </a:extLst>
        </xdr:cNvPr>
        <xdr:cNvSpPr txBox="1"/>
      </xdr:nvSpPr>
      <xdr:spPr>
        <a:xfrm>
          <a:off x="22212300" y="9769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145090</xdr:rowOff>
    </xdr:from>
    <xdr:to>
      <xdr:col>116</xdr:col>
      <xdr:colOff>114300</xdr:colOff>
      <xdr:row>58</xdr:row>
      <xdr:rowOff>75240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2110700" y="9917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27869</xdr:rowOff>
    </xdr:from>
    <xdr:to>
      <xdr:col>111</xdr:col>
      <xdr:colOff>177800</xdr:colOff>
      <xdr:row>58</xdr:row>
      <xdr:rowOff>101707</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20434300" y="9971969"/>
          <a:ext cx="889000" cy="7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112126</xdr:rowOff>
    </xdr:from>
    <xdr:to>
      <xdr:col>112</xdr:col>
      <xdr:colOff>38100</xdr:colOff>
      <xdr:row>58</xdr:row>
      <xdr:rowOff>42276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1272500" y="988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58803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088428" y="966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25766</xdr:rowOff>
    </xdr:from>
    <xdr:to>
      <xdr:col>107</xdr:col>
      <xdr:colOff>50800</xdr:colOff>
      <xdr:row>58</xdr:row>
      <xdr:rowOff>27869</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9545300" y="9969866"/>
          <a:ext cx="889000" cy="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129865</xdr:rowOff>
    </xdr:from>
    <xdr:to>
      <xdr:col>107</xdr:col>
      <xdr:colOff>101600</xdr:colOff>
      <xdr:row>58</xdr:row>
      <xdr:rowOff>60015</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20383500" y="990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76542</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967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25766</xdr:rowOff>
    </xdr:from>
    <xdr:to>
      <xdr:col>102</xdr:col>
      <xdr:colOff>114300</xdr:colOff>
      <xdr:row>58</xdr:row>
      <xdr:rowOff>28052</xdr:rowOff>
    </xdr:to>
    <xdr:cxnSp macro="">
      <xdr:nvCxnSpPr>
        <xdr:cNvPr id="816" name="直線コネクタ 815">
          <a:extLst>
            <a:ext uri="{FF2B5EF4-FFF2-40B4-BE49-F238E27FC236}">
              <a16:creationId xmlns:a16="http://schemas.microsoft.com/office/drawing/2014/main" id="{00000000-0008-0000-0600-000030030000}"/>
            </a:ext>
          </a:extLst>
        </xdr:cNvPr>
        <xdr:cNvCxnSpPr/>
      </xdr:nvCxnSpPr>
      <xdr:spPr>
        <a:xfrm flipV="1">
          <a:off x="18656300" y="996986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150896</xdr:rowOff>
    </xdr:from>
    <xdr:to>
      <xdr:col>102</xdr:col>
      <xdr:colOff>165100</xdr:colOff>
      <xdr:row>58</xdr:row>
      <xdr:rowOff>81046</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9494500" y="9923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72173</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10428" y="10016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42357</xdr:rowOff>
    </xdr:from>
    <xdr:to>
      <xdr:col>98</xdr:col>
      <xdr:colOff>38100</xdr:colOff>
      <xdr:row>57</xdr:row>
      <xdr:rowOff>143957</xdr:rowOff>
    </xdr:to>
    <xdr:sp macro="" textlink="">
      <xdr:nvSpPr>
        <xdr:cNvPr id="819" name="フローチャート: 判断 818">
          <a:extLst>
            <a:ext uri="{FF2B5EF4-FFF2-40B4-BE49-F238E27FC236}">
              <a16:creationId xmlns:a16="http://schemas.microsoft.com/office/drawing/2014/main" id="{00000000-0008-0000-0600-000033030000}"/>
            </a:ext>
          </a:extLst>
        </xdr:cNvPr>
        <xdr:cNvSpPr/>
      </xdr:nvSpPr>
      <xdr:spPr>
        <a:xfrm>
          <a:off x="18605500" y="981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160484</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21428" y="959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52736</xdr:rowOff>
    </xdr:from>
    <xdr:to>
      <xdr:col>116</xdr:col>
      <xdr:colOff>114300</xdr:colOff>
      <xdr:row>58</xdr:row>
      <xdr:rowOff>154336</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2110700" y="999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139113</xdr:rowOff>
    </xdr:from>
    <xdr:ext cx="378565" cy="259045"/>
    <xdr:sp macro="" textlink="">
      <xdr:nvSpPr>
        <xdr:cNvPr id="827" name="貸付金該当値テキスト">
          <a:extLst>
            <a:ext uri="{FF2B5EF4-FFF2-40B4-BE49-F238E27FC236}">
              <a16:creationId xmlns:a16="http://schemas.microsoft.com/office/drawing/2014/main" id="{00000000-0008-0000-0600-00003B030000}"/>
            </a:ext>
          </a:extLst>
        </xdr:cNvPr>
        <xdr:cNvSpPr txBox="1"/>
      </xdr:nvSpPr>
      <xdr:spPr>
        <a:xfrm>
          <a:off x="22212300" y="9911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50907</xdr:rowOff>
    </xdr:from>
    <xdr:to>
      <xdr:col>112</xdr:col>
      <xdr:colOff>38100</xdr:colOff>
      <xdr:row>58</xdr:row>
      <xdr:rowOff>152507</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1272500" y="9995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143634</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1134017" y="100877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148519</xdr:rowOff>
    </xdr:from>
    <xdr:to>
      <xdr:col>107</xdr:col>
      <xdr:colOff>101600</xdr:colOff>
      <xdr:row>58</xdr:row>
      <xdr:rowOff>78669</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20383500" y="992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69796</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20199428" y="1001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146416</xdr:rowOff>
    </xdr:from>
    <xdr:to>
      <xdr:col>102</xdr:col>
      <xdr:colOff>165100</xdr:colOff>
      <xdr:row>58</xdr:row>
      <xdr:rowOff>76566</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9494500" y="991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93093</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9310428" y="9694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148702</xdr:rowOff>
    </xdr:from>
    <xdr:to>
      <xdr:col>98</xdr:col>
      <xdr:colOff>38100</xdr:colOff>
      <xdr:row>58</xdr:row>
      <xdr:rowOff>78852</xdr:rowOff>
    </xdr:to>
    <xdr:sp macro="" textlink="">
      <xdr:nvSpPr>
        <xdr:cNvPr id="834" name="楕円 833">
          <a:extLst>
            <a:ext uri="{FF2B5EF4-FFF2-40B4-BE49-F238E27FC236}">
              <a16:creationId xmlns:a16="http://schemas.microsoft.com/office/drawing/2014/main" id="{00000000-0008-0000-0600-000042030000}"/>
            </a:ext>
          </a:extLst>
        </xdr:cNvPr>
        <xdr:cNvSpPr/>
      </xdr:nvSpPr>
      <xdr:spPr>
        <a:xfrm>
          <a:off x="18605500" y="992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69979</xdr:rowOff>
    </xdr:from>
    <xdr:ext cx="469744"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421428" y="1001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7" name="繰出金グラフ枠">
          <a:extLst>
            <a:ext uri="{FF2B5EF4-FFF2-40B4-BE49-F238E27FC236}">
              <a16:creationId xmlns:a16="http://schemas.microsoft.com/office/drawing/2014/main" id="{00000000-0008-0000-0600-00005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83258</xdr:rowOff>
    </xdr:from>
    <xdr:to>
      <xdr:col>116</xdr:col>
      <xdr:colOff>62864</xdr:colOff>
      <xdr:row>79</xdr:row>
      <xdr:rowOff>56100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2159595" y="12256208"/>
          <a:ext cx="1269" cy="1344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59927</xdr:rowOff>
    </xdr:from>
    <xdr:ext cx="534377" cy="259045"/>
    <xdr:sp macro="" textlink="">
      <xdr:nvSpPr>
        <xdr:cNvPr id="859" name="繰出金最小値テキスト">
          <a:extLst>
            <a:ext uri="{FF2B5EF4-FFF2-40B4-BE49-F238E27FC236}">
              <a16:creationId xmlns:a16="http://schemas.microsoft.com/office/drawing/2014/main" id="{00000000-0008-0000-0600-00005B030000}"/>
            </a:ext>
          </a:extLst>
        </xdr:cNvPr>
        <xdr:cNvSpPr txBox="1"/>
      </xdr:nvSpPr>
      <xdr:spPr>
        <a:xfrm>
          <a:off x="22212300" y="1360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56100</xdr:rowOff>
    </xdr:from>
    <xdr:to>
      <xdr:col>116</xdr:col>
      <xdr:colOff>152400</xdr:colOff>
      <xdr:row>79</xdr:row>
      <xdr:rowOff>56100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3600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29935</xdr:rowOff>
    </xdr:from>
    <xdr:ext cx="534377" cy="259045"/>
    <xdr:sp macro="" textlink="">
      <xdr:nvSpPr>
        <xdr:cNvPr id="861" name="繰出金最大値テキスト">
          <a:extLst>
            <a:ext uri="{FF2B5EF4-FFF2-40B4-BE49-F238E27FC236}">
              <a16:creationId xmlns:a16="http://schemas.microsoft.com/office/drawing/2014/main" id="{00000000-0008-0000-0600-00005D030000}"/>
            </a:ext>
          </a:extLst>
        </xdr:cNvPr>
        <xdr:cNvSpPr txBox="1"/>
      </xdr:nvSpPr>
      <xdr:spPr>
        <a:xfrm>
          <a:off x="22212300" y="1203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83258</xdr:rowOff>
    </xdr:from>
    <xdr:to>
      <xdr:col>116</xdr:col>
      <xdr:colOff>152400</xdr:colOff>
      <xdr:row>71</xdr:row>
      <xdr:rowOff>83258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2072600" y="1225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55392</xdr:rowOff>
    </xdr:from>
    <xdr:to>
      <xdr:col>116</xdr:col>
      <xdr:colOff>63500</xdr:colOff>
      <xdr:row>74</xdr:row>
      <xdr:rowOff>963</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1323300" y="12571242"/>
          <a:ext cx="838200" cy="117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121688</xdr:rowOff>
    </xdr:from>
    <xdr:ext cx="534377" cy="259045"/>
    <xdr:sp macro="" textlink="">
      <xdr:nvSpPr>
        <xdr:cNvPr id="864" name="繰出金平均値テキスト">
          <a:extLst>
            <a:ext uri="{FF2B5EF4-FFF2-40B4-BE49-F238E27FC236}">
              <a16:creationId xmlns:a16="http://schemas.microsoft.com/office/drawing/2014/main" id="{00000000-0008-0000-0600-000060030000}"/>
            </a:ext>
          </a:extLst>
        </xdr:cNvPr>
        <xdr:cNvSpPr txBox="1"/>
      </xdr:nvSpPr>
      <xdr:spPr>
        <a:xfrm>
          <a:off x="22212300" y="129804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143261</xdr:rowOff>
    </xdr:from>
    <xdr:to>
      <xdr:col>116</xdr:col>
      <xdr:colOff>114300</xdr:colOff>
      <xdr:row>76</xdr:row>
      <xdr:rowOff>73411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2110700" y="1300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55392</xdr:rowOff>
    </xdr:from>
    <xdr:to>
      <xdr:col>111</xdr:col>
      <xdr:colOff>177800</xdr:colOff>
      <xdr:row>73</xdr:row>
      <xdr:rowOff>162834</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20434300" y="12571242"/>
          <a:ext cx="889000" cy="107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110503</xdr:rowOff>
    </xdr:from>
    <xdr:to>
      <xdr:col>112</xdr:col>
      <xdr:colOff>38100</xdr:colOff>
      <xdr:row>75</xdr:row>
      <xdr:rowOff>40653</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1272500" y="1279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31780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289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162834</xdr:rowOff>
    </xdr:from>
    <xdr:to>
      <xdr:col>107</xdr:col>
      <xdr:colOff>50800</xdr:colOff>
      <xdr:row>74</xdr:row>
      <xdr:rowOff>28532</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9545300" y="12678684"/>
          <a:ext cx="889000" cy="37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93152</xdr:rowOff>
    </xdr:from>
    <xdr:to>
      <xdr:col>107</xdr:col>
      <xdr:colOff>101600</xdr:colOff>
      <xdr:row>75</xdr:row>
      <xdr:rowOff>23302</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20383500" y="12780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14429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87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28532</xdr:rowOff>
    </xdr:from>
    <xdr:to>
      <xdr:col>102</xdr:col>
      <xdr:colOff>114300</xdr:colOff>
      <xdr:row>74</xdr:row>
      <xdr:rowOff>65679</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flipV="1">
          <a:off x="18656300" y="12715832"/>
          <a:ext cx="889000" cy="3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81265</xdr:rowOff>
    </xdr:from>
    <xdr:to>
      <xdr:col>102</xdr:col>
      <xdr:colOff>165100</xdr:colOff>
      <xdr:row>75</xdr:row>
      <xdr:rowOff>11415</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9494500" y="1276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2542</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2861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83939</xdr:rowOff>
    </xdr:from>
    <xdr:to>
      <xdr:col>98</xdr:col>
      <xdr:colOff>38100</xdr:colOff>
      <xdr:row>75</xdr:row>
      <xdr:rowOff>14089</xdr:rowOff>
    </xdr:to>
    <xdr:sp macro=""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18605500" y="12771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5216</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286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121613</xdr:rowOff>
    </xdr:from>
    <xdr:to>
      <xdr:col>116</xdr:col>
      <xdr:colOff>114300</xdr:colOff>
      <xdr:row>74</xdr:row>
      <xdr:rowOff>51763</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2110700" y="1263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144490</xdr:rowOff>
    </xdr:from>
    <xdr:ext cx="534377" cy="259045"/>
    <xdr:sp macro="" textlink="">
      <xdr:nvSpPr>
        <xdr:cNvPr id="883" name="繰出金該当値テキスト">
          <a:extLst>
            <a:ext uri="{FF2B5EF4-FFF2-40B4-BE49-F238E27FC236}">
              <a16:creationId xmlns:a16="http://schemas.microsoft.com/office/drawing/2014/main" id="{00000000-0008-0000-0600-000073030000}"/>
            </a:ext>
          </a:extLst>
        </xdr:cNvPr>
        <xdr:cNvSpPr txBox="1"/>
      </xdr:nvSpPr>
      <xdr:spPr>
        <a:xfrm>
          <a:off x="22212300" y="1248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4592</xdr:rowOff>
    </xdr:from>
    <xdr:to>
      <xdr:col>112</xdr:col>
      <xdr:colOff>38100</xdr:colOff>
      <xdr:row>73</xdr:row>
      <xdr:rowOff>106192</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1272500" y="1252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122719</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056111" y="12295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112034</xdr:rowOff>
    </xdr:from>
    <xdr:to>
      <xdr:col>107</xdr:col>
      <xdr:colOff>101600</xdr:colOff>
      <xdr:row>74</xdr:row>
      <xdr:rowOff>42184</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20383500" y="1262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58711</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20167111" y="12403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149182</xdr:rowOff>
    </xdr:from>
    <xdr:to>
      <xdr:col>102</xdr:col>
      <xdr:colOff>165100</xdr:colOff>
      <xdr:row>74</xdr:row>
      <xdr:rowOff>79332</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9494500" y="1266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95859</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9278111" y="12440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14879</xdr:rowOff>
    </xdr:from>
    <xdr:to>
      <xdr:col>98</xdr:col>
      <xdr:colOff>38100</xdr:colOff>
      <xdr:row>74</xdr:row>
      <xdr:rowOff>116479</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18605500" y="12702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133006</xdr:rowOff>
    </xdr:from>
    <xdr:ext cx="534377"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389111" y="12477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6" name="前年度繰上充用金グラフ枠">
          <a:extLst>
            <a:ext uri="{FF2B5EF4-FFF2-40B4-BE49-F238E27FC236}">
              <a16:creationId xmlns:a16="http://schemas.microsoft.com/office/drawing/2014/main" id="{00000000-0008-0000-0600-00008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8" name="前年度繰上充用金最小値テキスト">
          <a:extLst>
            <a:ext uri="{FF2B5EF4-FFF2-40B4-BE49-F238E27FC236}">
              <a16:creationId xmlns:a16="http://schemas.microsoft.com/office/drawing/2014/main" id="{00000000-0008-0000-0600-00008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0" name="前年度繰上充用金最大値テキスト">
          <a:extLst>
            <a:ext uri="{FF2B5EF4-FFF2-40B4-BE49-F238E27FC236}">
              <a16:creationId xmlns:a16="http://schemas.microsoft.com/office/drawing/2014/main" id="{00000000-0008-0000-0600-00008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3" name="前年度繰上充用金平均値テキスト">
          <a:extLst>
            <a:ext uri="{FF2B5EF4-FFF2-40B4-BE49-F238E27FC236}">
              <a16:creationId xmlns:a16="http://schemas.microsoft.com/office/drawing/2014/main" id="{00000000-0008-0000-0600-00009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フローチャート: 判断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2" name="前年度繰上充用金該当値テキスト">
          <a:extLst>
            <a:ext uri="{FF2B5EF4-FFF2-40B4-BE49-F238E27FC236}">
              <a16:creationId xmlns:a16="http://schemas.microsoft.com/office/drawing/2014/main" id="{00000000-0008-0000-0600-0000A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9" name="楕円 938">
          <a:extLst>
            <a:ext uri="{FF2B5EF4-FFF2-40B4-BE49-F238E27FC236}">
              <a16:creationId xmlns:a16="http://schemas.microsoft.com/office/drawing/2014/main" id="{00000000-0008-0000-0600-0000A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歳出決算総額は住民一人当たり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1,101,026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円となっている。主な構成項目である人件費は、住民一人当たり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184,639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類似団体と比較すると高い順位を維持しており、依然として高い数値となっている。これは保育所が直営であることが原因として考えられるが、類似団体との乖離が大きくならないよう、今後も引き続き給与水準の適正化を図っていく必要がある。物件費は、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238,990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円となっており、各種システム関連の更新</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や物価高騰等による影響で各種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経費が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増額</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したことにより、値は高い状況にある。引き続き、全体経費の見直しを行い、経常経費の削減に努める必要がある。普通建設事業費については、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大方中学校外壁・屋根・軒天改修事業などの単独事業費の減はありつつも、教育振興交流支援施設や町営住宅整備事業の整備など補助対象事業の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などにより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、昨年</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よりも</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en-US" altLang="ja-JP" sz="1300" strike="noStrike" baseline="0">
              <a:solidFill>
                <a:sysClr val="windowText" lastClr="000000"/>
              </a:solidFill>
              <a:effectLst/>
              <a:latin typeface="ＭＳ ゴシック" panose="020B0609070205080204" pitchFamily="49" charset="-128"/>
              <a:ea typeface="ＭＳ ゴシック" panose="020B0609070205080204" pitchFamily="49" charset="-128"/>
              <a:cs typeface="+mn-cs"/>
            </a:rPr>
            <a:t>8.7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額し、一人当たり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205,160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円となっている。引き続き、事業の精査を行いながら、事業費の減少を目指していきたい。公債費は一人当たりで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145,023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円となっており、昨年に引き続いて、類似団体よりも高い数値である。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年度同意分の過疎対策事業債などの償還終了に伴い減となっているが、令和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年度より本格化する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衛生センター施設長寿命化事業</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などにより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普通建設事業費の増額が見込まれる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年度までの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年間を予算総額縮減の集中改革期間と位置づけ、財政健全化を強力に推進していく必要がある。</a:t>
          </a:r>
          <a:endParaRPr lang="ja-JP" altLang="ja-JP" sz="1300">
            <a:effectLst/>
            <a:latin typeface="ＭＳ ゴシック" panose="020B0609070205080204" pitchFamily="49" charset="-128"/>
            <a:ea typeface="ＭＳ ゴシック" panose="020B0609070205080204" pitchFamily="49" charset="-128"/>
          </a:endParaRPr>
        </a:p>
        <a:p>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高知県黒潮町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9,855
9,751
188.46
11,306,053
10,850,608
371,429
5,257,973
9,574,064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16637</xdr:rowOff>
    </xdr:from>
    <xdr:to>
      <xdr:col>24</xdr:col>
      <xdr:colOff>62865</xdr:colOff>
      <xdr:row>39</xdr:row>
      <xdr:rowOff>70358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60137"/>
          <a:ext cx="1270" cy="1596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74185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60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70358</xdr:rowOff>
    </xdr:from>
    <xdr:to>
      <xdr:col>24</xdr:col>
      <xdr:colOff>152400</xdr:colOff>
      <xdr:row>39</xdr:row>
      <xdr:rowOff>70358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56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134764</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3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16637</xdr:rowOff>
    </xdr:from>
    <xdr:to>
      <xdr:col>24</xdr:col>
      <xdr:colOff>152400</xdr:colOff>
      <xdr:row>30</xdr:row>
      <xdr:rowOff>16637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60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104267</xdr:rowOff>
    </xdr:from>
    <xdr:to>
      <xdr:col>24</xdr:col>
      <xdr:colOff>63500</xdr:colOff>
      <xdr:row>38</xdr:row>
      <xdr:rowOff>11303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47917"/>
          <a:ext cx="838200" cy="7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152544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18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129667</xdr:rowOff>
    </xdr:from>
    <xdr:to>
      <xdr:col>24</xdr:col>
      <xdr:colOff>114300</xdr:colOff>
      <xdr:row>36</xdr:row>
      <xdr:rowOff>59817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3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102743</xdr:rowOff>
    </xdr:from>
    <xdr:to>
      <xdr:col>19</xdr:col>
      <xdr:colOff>177800</xdr:colOff>
      <xdr:row>38</xdr:row>
      <xdr:rowOff>11303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446393"/>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79375</xdr:rowOff>
    </xdr:from>
    <xdr:to>
      <xdr:col>20</xdr:col>
      <xdr:colOff>38100</xdr:colOff>
      <xdr:row>37</xdr:row>
      <xdr:rowOff>9525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5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26052</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26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102743</xdr:rowOff>
    </xdr:from>
    <xdr:to>
      <xdr:col>15</xdr:col>
      <xdr:colOff>50800</xdr:colOff>
      <xdr:row>38</xdr:row>
      <xdr:rowOff>90551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46393"/>
          <a:ext cx="889000" cy="1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118618</xdr:rowOff>
    </xdr:from>
    <xdr:to>
      <xdr:col>15</xdr:col>
      <xdr:colOff>101600</xdr:colOff>
      <xdr:row>37</xdr:row>
      <xdr:rowOff>48768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9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65295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6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90551</xdr:rowOff>
    </xdr:from>
    <xdr:to>
      <xdr:col>10</xdr:col>
      <xdr:colOff>114300</xdr:colOff>
      <xdr:row>39</xdr:row>
      <xdr:rowOff>23114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605651"/>
          <a:ext cx="889000" cy="10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165481</xdr:rowOff>
    </xdr:from>
    <xdr:to>
      <xdr:col>10</xdr:col>
      <xdr:colOff>165100</xdr:colOff>
      <xdr:row>37</xdr:row>
      <xdr:rowOff>95631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337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112158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12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7366</xdr:rowOff>
    </xdr:from>
    <xdr:to>
      <xdr:col>6</xdr:col>
      <xdr:colOff>38100</xdr:colOff>
      <xdr:row>37</xdr:row>
      <xdr:rowOff>108966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3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125493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53467</xdr:rowOff>
    </xdr:from>
    <xdr:to>
      <xdr:col>24</xdr:col>
      <xdr:colOff>114300</xdr:colOff>
      <xdr:row>37</xdr:row>
      <xdr:rowOff>155067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9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31894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75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131953</xdr:rowOff>
    </xdr:from>
    <xdr:to>
      <xdr:col>20</xdr:col>
      <xdr:colOff>38100</xdr:colOff>
      <xdr:row>38</xdr:row>
      <xdr:rowOff>62103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7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53230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6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51943</xdr:rowOff>
    </xdr:from>
    <xdr:to>
      <xdr:col>15</xdr:col>
      <xdr:colOff>101600</xdr:colOff>
      <xdr:row>37</xdr:row>
      <xdr:rowOff>153543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9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144670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8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39751</xdr:rowOff>
    </xdr:from>
    <xdr:to>
      <xdr:col>10</xdr:col>
      <xdr:colOff>165100</xdr:colOff>
      <xdr:row>38</xdr:row>
      <xdr:rowOff>141351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55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132478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647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143764</xdr:rowOff>
    </xdr:from>
    <xdr:to>
      <xdr:col>6</xdr:col>
      <xdr:colOff>38100</xdr:colOff>
      <xdr:row>39</xdr:row>
      <xdr:rowOff>73914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65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65041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751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147145</xdr:rowOff>
    </xdr:from>
    <xdr:to>
      <xdr:col>24</xdr:col>
      <xdr:colOff>62865</xdr:colOff>
      <xdr:row>59</xdr:row>
      <xdr:rowOff>4595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19645"/>
          <a:ext cx="1270" cy="140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8422</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2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4595</xdr:rowOff>
    </xdr:from>
    <xdr:to>
      <xdr:col>24</xdr:col>
      <xdr:colOff>152400</xdr:colOff>
      <xdr:row>59</xdr:row>
      <xdr:rowOff>4595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20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93822</xdr:rowOff>
    </xdr:from>
    <xdr:ext cx="690189"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948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1,373,161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147145</xdr:rowOff>
    </xdr:from>
    <xdr:to>
      <xdr:col>24</xdr:col>
      <xdr:colOff>152400</xdr:colOff>
      <xdr:row>50</xdr:row>
      <xdr:rowOff>147145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19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131780</xdr:rowOff>
    </xdr:from>
    <xdr:to>
      <xdr:col>24</xdr:col>
      <xdr:colOff>63500</xdr:colOff>
      <xdr:row>58</xdr:row>
      <xdr:rowOff>9382</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904430"/>
          <a:ext cx="838200" cy="4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129553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9022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151126</xdr:rowOff>
    </xdr:from>
    <xdr:to>
      <xdr:col>24</xdr:col>
      <xdr:colOff>114300</xdr:colOff>
      <xdr:row>58</xdr:row>
      <xdr:rowOff>81276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92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9382</xdr:rowOff>
    </xdr:from>
    <xdr:to>
      <xdr:col>19</xdr:col>
      <xdr:colOff>177800</xdr:colOff>
      <xdr:row>58</xdr:row>
      <xdr:rowOff>11406</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953482"/>
          <a:ext cx="889000" cy="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169742</xdr:rowOff>
    </xdr:from>
    <xdr:to>
      <xdr:col>20</xdr:col>
      <xdr:colOff>38100</xdr:colOff>
      <xdr:row>58</xdr:row>
      <xdr:rowOff>99892</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9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91019</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10035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11406</xdr:rowOff>
    </xdr:from>
    <xdr:to>
      <xdr:col>15</xdr:col>
      <xdr:colOff>50800</xdr:colOff>
      <xdr:row>58</xdr:row>
      <xdr:rowOff>14093</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955506"/>
          <a:ext cx="889000" cy="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20484</xdr:rowOff>
    </xdr:from>
    <xdr:to>
      <xdr:col>15</xdr:col>
      <xdr:colOff>101600</xdr:colOff>
      <xdr:row>58</xdr:row>
      <xdr:rowOff>122084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64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113211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10057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93259</xdr:rowOff>
    </xdr:from>
    <xdr:to>
      <xdr:col>10</xdr:col>
      <xdr:colOff>114300</xdr:colOff>
      <xdr:row>58</xdr:row>
      <xdr:rowOff>14093</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865909"/>
          <a:ext cx="889000" cy="92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59553</xdr:rowOff>
    </xdr:from>
    <xdr:to>
      <xdr:col>10</xdr:col>
      <xdr:colOff>165100</xdr:colOff>
      <xdr:row>58</xdr:row>
      <xdr:rowOff>161153</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0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152280</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10096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147472</xdr:rowOff>
    </xdr:from>
    <xdr:to>
      <xdr:col>6</xdr:col>
      <xdr:colOff>38100</xdr:colOff>
      <xdr:row>58</xdr:row>
      <xdr:rowOff>77622</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92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68749</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10012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80980</xdr:rowOff>
    </xdr:from>
    <xdr:to>
      <xdr:col>24</xdr:col>
      <xdr:colOff>114300</xdr:colOff>
      <xdr:row>58</xdr:row>
      <xdr:rowOff>11130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85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103857</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05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130032</xdr:rowOff>
    </xdr:from>
    <xdr:to>
      <xdr:col>20</xdr:col>
      <xdr:colOff>38100</xdr:colOff>
      <xdr:row>58</xdr:row>
      <xdr:rowOff>60182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90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76709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677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132056</xdr:rowOff>
    </xdr:from>
    <xdr:to>
      <xdr:col>15</xdr:col>
      <xdr:colOff>101600</xdr:colOff>
      <xdr:row>58</xdr:row>
      <xdr:rowOff>62206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90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78733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679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134743</xdr:rowOff>
    </xdr:from>
    <xdr:to>
      <xdr:col>10</xdr:col>
      <xdr:colOff>165100</xdr:colOff>
      <xdr:row>58</xdr:row>
      <xdr:rowOff>64893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907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81420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682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42459</xdr:rowOff>
    </xdr:from>
    <xdr:to>
      <xdr:col>6</xdr:col>
      <xdr:colOff>38100</xdr:colOff>
      <xdr:row>57</xdr:row>
      <xdr:rowOff>144059</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815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160586</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59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84031</xdr:rowOff>
    </xdr:from>
    <xdr:to>
      <xdr:col>24</xdr:col>
      <xdr:colOff>62865</xdr:colOff>
      <xdr:row>79</xdr:row>
      <xdr:rowOff>112376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085531"/>
          <a:ext cx="1270" cy="1571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116203</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660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112376</xdr:rowOff>
    </xdr:from>
    <xdr:to>
      <xdr:col>24</xdr:col>
      <xdr:colOff>152400</xdr:colOff>
      <xdr:row>79</xdr:row>
      <xdr:rowOff>112376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656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30708</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86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293,114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84031</xdr:rowOff>
    </xdr:from>
    <xdr:to>
      <xdr:col>24</xdr:col>
      <xdr:colOff>152400</xdr:colOff>
      <xdr:row>70</xdr:row>
      <xdr:rowOff>84031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08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123078</xdr:rowOff>
    </xdr:from>
    <xdr:to>
      <xdr:col>24</xdr:col>
      <xdr:colOff>63500</xdr:colOff>
      <xdr:row>74</xdr:row>
      <xdr:rowOff>10106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2638928"/>
          <a:ext cx="838200" cy="5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77668</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7649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99241</xdr:rowOff>
    </xdr:from>
    <xdr:to>
      <xdr:col>24</xdr:col>
      <xdr:colOff>114300</xdr:colOff>
      <xdr:row>75</xdr:row>
      <xdr:rowOff>29391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78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10106</xdr:rowOff>
    </xdr:from>
    <xdr:to>
      <xdr:col>19</xdr:col>
      <xdr:colOff>177800</xdr:colOff>
      <xdr:row>75</xdr:row>
      <xdr:rowOff>77815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2697406"/>
          <a:ext cx="889000" cy="239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43474</xdr:rowOff>
    </xdr:from>
    <xdr:to>
      <xdr:col>20</xdr:col>
      <xdr:colOff>38100</xdr:colOff>
      <xdr:row>75</xdr:row>
      <xdr:rowOff>145074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2902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136200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994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93871</xdr:rowOff>
    </xdr:from>
    <xdr:to>
      <xdr:col>15</xdr:col>
      <xdr:colOff>50800</xdr:colOff>
      <xdr:row>75</xdr:row>
      <xdr:rowOff>77815</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2781171"/>
          <a:ext cx="889000" cy="155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160136</xdr:rowOff>
    </xdr:from>
    <xdr:to>
      <xdr:col>15</xdr:col>
      <xdr:colOff>101600</xdr:colOff>
      <xdr:row>76</xdr:row>
      <xdr:rowOff>90286</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018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81413</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111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93871</xdr:rowOff>
    </xdr:from>
    <xdr:to>
      <xdr:col>10</xdr:col>
      <xdr:colOff>114300</xdr:colOff>
      <xdr:row>76</xdr:row>
      <xdr:rowOff>125276</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2781171"/>
          <a:ext cx="889000" cy="37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96803</xdr:rowOff>
    </xdr:from>
    <xdr:to>
      <xdr:col>10</xdr:col>
      <xdr:colOff>165100</xdr:colOff>
      <xdr:row>76</xdr:row>
      <xdr:rowOff>26953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295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18080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048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52019</xdr:rowOff>
    </xdr:from>
    <xdr:to>
      <xdr:col>6</xdr:col>
      <xdr:colOff>38100</xdr:colOff>
      <xdr:row>77</xdr:row>
      <xdr:rowOff>153619</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5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144746</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346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72278</xdr:rowOff>
    </xdr:from>
    <xdr:to>
      <xdr:col>24</xdr:col>
      <xdr:colOff>114300</xdr:colOff>
      <xdr:row>74</xdr:row>
      <xdr:rowOff>2428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258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95155</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439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130756</xdr:rowOff>
    </xdr:from>
    <xdr:to>
      <xdr:col>20</xdr:col>
      <xdr:colOff>38100</xdr:colOff>
      <xdr:row>74</xdr:row>
      <xdr:rowOff>60906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264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77433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2421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27015</xdr:rowOff>
    </xdr:from>
    <xdr:to>
      <xdr:col>15</xdr:col>
      <xdr:colOff>101600</xdr:colOff>
      <xdr:row>75</xdr:row>
      <xdr:rowOff>128615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288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145142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2660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43071</xdr:rowOff>
    </xdr:from>
    <xdr:to>
      <xdr:col>10</xdr:col>
      <xdr:colOff>165100</xdr:colOff>
      <xdr:row>74</xdr:row>
      <xdr:rowOff>144671</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273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161198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2505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74476</xdr:rowOff>
    </xdr:from>
    <xdr:to>
      <xdr:col>6</xdr:col>
      <xdr:colOff>38100</xdr:colOff>
      <xdr:row>77</xdr:row>
      <xdr:rowOff>4626</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104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21153</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2879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66903</xdr:rowOff>
    </xdr:from>
    <xdr:to>
      <xdr:col>24</xdr:col>
      <xdr:colOff>62865</xdr:colOff>
      <xdr:row>98</xdr:row>
      <xdr:rowOff>84108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668853"/>
          <a:ext cx="1270" cy="1217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87935</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89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84108</xdr:rowOff>
    </xdr:from>
    <xdr:to>
      <xdr:col>24</xdr:col>
      <xdr:colOff>152400</xdr:colOff>
      <xdr:row>98</xdr:row>
      <xdr:rowOff>84108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88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13580</xdr:rowOff>
    </xdr:from>
    <xdr:ext cx="599010"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44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354,107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66903</xdr:rowOff>
    </xdr:from>
    <xdr:to>
      <xdr:col>24</xdr:col>
      <xdr:colOff>152400</xdr:colOff>
      <xdr:row>91</xdr:row>
      <xdr:rowOff>66903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668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147793</xdr:rowOff>
    </xdr:from>
    <xdr:to>
      <xdr:col>24</xdr:col>
      <xdr:colOff>63500</xdr:colOff>
      <xdr:row>97</xdr:row>
      <xdr:rowOff>26268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6606993"/>
          <a:ext cx="838200" cy="49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134292</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5934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155865</xdr:rowOff>
    </xdr:from>
    <xdr:to>
      <xdr:col>24</xdr:col>
      <xdr:colOff>114300</xdr:colOff>
      <xdr:row>97</xdr:row>
      <xdr:rowOff>86015</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615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147793</xdr:rowOff>
    </xdr:from>
    <xdr:to>
      <xdr:col>19</xdr:col>
      <xdr:colOff>177800</xdr:colOff>
      <xdr:row>97</xdr:row>
      <xdr:rowOff>146546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6606993"/>
          <a:ext cx="889000" cy="170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161621</xdr:rowOff>
    </xdr:from>
    <xdr:to>
      <xdr:col>20</xdr:col>
      <xdr:colOff>38100</xdr:colOff>
      <xdr:row>97</xdr:row>
      <xdr:rowOff>91771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6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82898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146546</xdr:rowOff>
    </xdr:from>
    <xdr:to>
      <xdr:col>15</xdr:col>
      <xdr:colOff>50800</xdr:colOff>
      <xdr:row>98</xdr:row>
      <xdr:rowOff>3736</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6777196"/>
          <a:ext cx="889000" cy="28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163427</xdr:rowOff>
    </xdr:from>
    <xdr:to>
      <xdr:col>15</xdr:col>
      <xdr:colOff>101600</xdr:colOff>
      <xdr:row>97</xdr:row>
      <xdr:rowOff>93577</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62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110104</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397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3736</xdr:rowOff>
    </xdr:from>
    <xdr:to>
      <xdr:col>10</xdr:col>
      <xdr:colOff>114300</xdr:colOff>
      <xdr:row>98</xdr:row>
      <xdr:rowOff>24326</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6805836"/>
          <a:ext cx="889000" cy="20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170187</xdr:rowOff>
    </xdr:from>
    <xdr:to>
      <xdr:col>10</xdr:col>
      <xdr:colOff>165100</xdr:colOff>
      <xdr:row>97</xdr:row>
      <xdr:rowOff>100337</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629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116864</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40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67126</xdr:rowOff>
    </xdr:from>
    <xdr:to>
      <xdr:col>6</xdr:col>
      <xdr:colOff>38100</xdr:colOff>
      <xdr:row>97</xdr:row>
      <xdr:rowOff>168726</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69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13803</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47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146918</xdr:rowOff>
    </xdr:from>
    <xdr:to>
      <xdr:col>24</xdr:col>
      <xdr:colOff>114300</xdr:colOff>
      <xdr:row>97</xdr:row>
      <xdr:rowOff>77068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606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169795</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45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96993</xdr:rowOff>
    </xdr:from>
    <xdr:to>
      <xdr:col>20</xdr:col>
      <xdr:colOff>38100</xdr:colOff>
      <xdr:row>97</xdr:row>
      <xdr:rowOff>27143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556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43670</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497795" y="16331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95746</xdr:rowOff>
    </xdr:from>
    <xdr:to>
      <xdr:col>15</xdr:col>
      <xdr:colOff>101600</xdr:colOff>
      <xdr:row>98</xdr:row>
      <xdr:rowOff>25896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72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17023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819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124386</xdr:rowOff>
    </xdr:from>
    <xdr:to>
      <xdr:col>10</xdr:col>
      <xdr:colOff>165100</xdr:colOff>
      <xdr:row>98</xdr:row>
      <xdr:rowOff>54536</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75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45663</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84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144976</xdr:rowOff>
    </xdr:from>
    <xdr:to>
      <xdr:col>6</xdr:col>
      <xdr:colOff>38100</xdr:colOff>
      <xdr:row>98</xdr:row>
      <xdr:rowOff>75126</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77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66253</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868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133071</xdr:rowOff>
    </xdr:from>
    <xdr:to>
      <xdr:col>54</xdr:col>
      <xdr:colOff>189865</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448021"/>
          <a:ext cx="1270" cy="1206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79748</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223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133071</xdr:rowOff>
    </xdr:from>
    <xdr:to>
      <xdr:col>55</xdr:col>
      <xdr:colOff>88900</xdr:colOff>
      <xdr:row>31</xdr:row>
      <xdr:rowOff>133071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448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5021</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3486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153594</xdr:rowOff>
    </xdr:from>
    <xdr:to>
      <xdr:col>55</xdr:col>
      <xdr:colOff>50800</xdr:colOff>
      <xdr:row>38</xdr:row>
      <xdr:rowOff>83744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9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7798</xdr:rowOff>
    </xdr:from>
    <xdr:to>
      <xdr:col>50</xdr:col>
      <xdr:colOff>114300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522898"/>
          <a:ext cx="889000" cy="131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154280</xdr:rowOff>
    </xdr:from>
    <xdr:to>
      <xdr:col>50</xdr:col>
      <xdr:colOff>165100</xdr:colOff>
      <xdr:row>38</xdr:row>
      <xdr:rowOff>84430</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100957</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6273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7798</xdr:rowOff>
    </xdr:from>
    <xdr:to>
      <xdr:col>45</xdr:col>
      <xdr:colOff>177800</xdr:colOff>
      <xdr:row>38</xdr:row>
      <xdr:rowOff>21057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7861300" y="6522898"/>
          <a:ext cx="8890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145364</xdr:rowOff>
    </xdr:from>
    <xdr:to>
      <xdr:col>46</xdr:col>
      <xdr:colOff>38100</xdr:colOff>
      <xdr:row>38</xdr:row>
      <xdr:rowOff>75515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890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66641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17" y="6581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21057</xdr:rowOff>
    </xdr:from>
    <xdr:to>
      <xdr:col>41</xdr:col>
      <xdr:colOff>50800</xdr:colOff>
      <xdr:row>38</xdr:row>
      <xdr:rowOff>24029</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6972300" y="6536157"/>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141935</xdr:rowOff>
    </xdr:from>
    <xdr:to>
      <xdr:col>41</xdr:col>
      <xdr:colOff>101600</xdr:colOff>
      <xdr:row>38</xdr:row>
      <xdr:rowOff>72086</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855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63213</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17" y="65783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122504</xdr:rowOff>
    </xdr:from>
    <xdr:to>
      <xdr:col>36</xdr:col>
      <xdr:colOff>165100</xdr:colOff>
      <xdr:row>38</xdr:row>
      <xdr:rowOff>52654</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66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69181</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17" y="6241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128448</xdr:rowOff>
    </xdr:from>
    <xdr:to>
      <xdr:col>46</xdr:col>
      <xdr:colOff>38100</xdr:colOff>
      <xdr:row>38</xdr:row>
      <xdr:rowOff>58598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47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75125</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61017" y="6247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141706</xdr:rowOff>
    </xdr:from>
    <xdr:to>
      <xdr:col>41</xdr:col>
      <xdr:colOff>101600</xdr:colOff>
      <xdr:row>38</xdr:row>
      <xdr:rowOff>71856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48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88383</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72017" y="62605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144678</xdr:rowOff>
    </xdr:from>
    <xdr:to>
      <xdr:col>36</xdr:col>
      <xdr:colOff>165100</xdr:colOff>
      <xdr:row>38</xdr:row>
      <xdr:rowOff>74828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48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65956</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83017" y="65810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21322</xdr:rowOff>
    </xdr:from>
    <xdr:to>
      <xdr:col>54</xdr:col>
      <xdr:colOff>189865</xdr:colOff>
      <xdr:row>58</xdr:row>
      <xdr:rowOff>56567</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936722"/>
          <a:ext cx="1270" cy="1063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60394</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0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56567</xdr:rowOff>
    </xdr:from>
    <xdr:to>
      <xdr:col>55</xdr:col>
      <xdr:colOff>88900</xdr:colOff>
      <xdr:row>58</xdr:row>
      <xdr:rowOff>56567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0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139449</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711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21322</xdr:rowOff>
    </xdr:from>
    <xdr:to>
      <xdr:col>55</xdr:col>
      <xdr:colOff>88900</xdr:colOff>
      <xdr:row>52</xdr:row>
      <xdr:rowOff>21322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936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42787</xdr:rowOff>
    </xdr:from>
    <xdr:to>
      <xdr:col>55</xdr:col>
      <xdr:colOff>0</xdr:colOff>
      <xdr:row>57</xdr:row>
      <xdr:rowOff>73123</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815437"/>
          <a:ext cx="838200" cy="30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118740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484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95863</xdr:rowOff>
    </xdr:from>
    <xdr:to>
      <xdr:col>55</xdr:col>
      <xdr:colOff>50800</xdr:colOff>
      <xdr:row>57</xdr:row>
      <xdr:rowOff>26013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9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159954</xdr:rowOff>
    </xdr:from>
    <xdr:to>
      <xdr:col>50</xdr:col>
      <xdr:colOff>114300</xdr:colOff>
      <xdr:row>57</xdr:row>
      <xdr:rowOff>42787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761154"/>
          <a:ext cx="889000" cy="54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117480</xdr:rowOff>
    </xdr:from>
    <xdr:to>
      <xdr:col>50</xdr:col>
      <xdr:colOff>165100</xdr:colOff>
      <xdr:row>57</xdr:row>
      <xdr:rowOff>47630</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64157</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49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159954</xdr:rowOff>
    </xdr:from>
    <xdr:to>
      <xdr:col>45</xdr:col>
      <xdr:colOff>177800</xdr:colOff>
      <xdr:row>57</xdr:row>
      <xdr:rowOff>25843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761154"/>
          <a:ext cx="889000" cy="37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86651</xdr:rowOff>
    </xdr:from>
    <xdr:to>
      <xdr:col>46</xdr:col>
      <xdr:colOff>38100</xdr:colOff>
      <xdr:row>57</xdr:row>
      <xdr:rowOff>16801</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87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33328</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46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25843</xdr:rowOff>
    </xdr:from>
    <xdr:to>
      <xdr:col>41</xdr:col>
      <xdr:colOff>50800</xdr:colOff>
      <xdr:row>57</xdr:row>
      <xdr:rowOff>62891</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798493"/>
          <a:ext cx="889000" cy="3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100829</xdr:rowOff>
    </xdr:from>
    <xdr:to>
      <xdr:col>41</xdr:col>
      <xdr:colOff>101600</xdr:colOff>
      <xdr:row>57</xdr:row>
      <xdr:rowOff>30979</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47506</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4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103096</xdr:rowOff>
    </xdr:from>
    <xdr:to>
      <xdr:col>36</xdr:col>
      <xdr:colOff>165100</xdr:colOff>
      <xdr:row>57</xdr:row>
      <xdr:rowOff>33246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0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49773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47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22323</xdr:rowOff>
    </xdr:from>
    <xdr:to>
      <xdr:col>55</xdr:col>
      <xdr:colOff>50800</xdr:colOff>
      <xdr:row>57</xdr:row>
      <xdr:rowOff>123923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9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750</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73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163437</xdr:rowOff>
    </xdr:from>
    <xdr:to>
      <xdr:col>50</xdr:col>
      <xdr:colOff>165100</xdr:colOff>
      <xdr:row>57</xdr:row>
      <xdr:rowOff>93587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76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84714</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857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109154</xdr:rowOff>
    </xdr:from>
    <xdr:to>
      <xdr:col>46</xdr:col>
      <xdr:colOff>38100</xdr:colOff>
      <xdr:row>57</xdr:row>
      <xdr:rowOff>39304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71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30431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803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146493</xdr:rowOff>
    </xdr:from>
    <xdr:to>
      <xdr:col>41</xdr:col>
      <xdr:colOff>101600</xdr:colOff>
      <xdr:row>57</xdr:row>
      <xdr:rowOff>76643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74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67770</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84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12091</xdr:rowOff>
    </xdr:from>
    <xdr:to>
      <xdr:col>36</xdr:col>
      <xdr:colOff>165100</xdr:colOff>
      <xdr:row>57</xdr:row>
      <xdr:rowOff>113691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78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104818</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877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21481</xdr:rowOff>
    </xdr:from>
    <xdr:to>
      <xdr:col>54</xdr:col>
      <xdr:colOff>189865</xdr:colOff>
      <xdr:row>79</xdr:row>
      <xdr:rowOff>89987</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022981"/>
          <a:ext cx="1270" cy="1611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93814</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63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89987</xdr:rowOff>
    </xdr:from>
    <xdr:to>
      <xdr:col>55</xdr:col>
      <xdr:colOff>88900</xdr:colOff>
      <xdr:row>79</xdr:row>
      <xdr:rowOff>89987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634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139608</xdr:rowOff>
    </xdr:from>
    <xdr:ext cx="599010"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798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496,200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21481</xdr:rowOff>
    </xdr:from>
    <xdr:to>
      <xdr:col>55</xdr:col>
      <xdr:colOff>88900</xdr:colOff>
      <xdr:row>70</xdr:row>
      <xdr:rowOff>21481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022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29221</xdr:rowOff>
    </xdr:from>
    <xdr:to>
      <xdr:col>55</xdr:col>
      <xdr:colOff>0</xdr:colOff>
      <xdr:row>79</xdr:row>
      <xdr:rowOff>35965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3573771"/>
          <a:ext cx="83820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75528</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277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52651</xdr:rowOff>
    </xdr:from>
    <xdr:to>
      <xdr:col>55</xdr:col>
      <xdr:colOff>50800</xdr:colOff>
      <xdr:row>78</xdr:row>
      <xdr:rowOff>154251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425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131438</xdr:rowOff>
    </xdr:from>
    <xdr:to>
      <xdr:col>50</xdr:col>
      <xdr:colOff>114300</xdr:colOff>
      <xdr:row>79</xdr:row>
      <xdr:rowOff>29221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3504538"/>
          <a:ext cx="889000" cy="6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57507</xdr:rowOff>
    </xdr:from>
    <xdr:to>
      <xdr:col>50</xdr:col>
      <xdr:colOff>165100</xdr:colOff>
      <xdr:row>78</xdr:row>
      <xdr:rowOff>159107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43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4184</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2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131438</xdr:rowOff>
    </xdr:from>
    <xdr:to>
      <xdr:col>45</xdr:col>
      <xdr:colOff>177800</xdr:colOff>
      <xdr:row>79</xdr:row>
      <xdr:rowOff>5942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3504538"/>
          <a:ext cx="889000" cy="45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56674</xdr:rowOff>
    </xdr:from>
    <xdr:to>
      <xdr:col>46</xdr:col>
      <xdr:colOff>38100</xdr:colOff>
      <xdr:row>78</xdr:row>
      <xdr:rowOff>158274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42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3351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20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164232</xdr:rowOff>
    </xdr:from>
    <xdr:to>
      <xdr:col>41</xdr:col>
      <xdr:colOff>50800</xdr:colOff>
      <xdr:row>79</xdr:row>
      <xdr:rowOff>5942</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3537332"/>
          <a:ext cx="889000" cy="13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62886</xdr:rowOff>
    </xdr:from>
    <xdr:to>
      <xdr:col>41</xdr:col>
      <xdr:colOff>101600</xdr:colOff>
      <xdr:row>78</xdr:row>
      <xdr:rowOff>164486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43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9563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211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67715</xdr:rowOff>
    </xdr:from>
    <xdr:to>
      <xdr:col>36</xdr:col>
      <xdr:colOff>165100</xdr:colOff>
      <xdr:row>78</xdr:row>
      <xdr:rowOff>169315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44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14392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3216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156615</xdr:rowOff>
    </xdr:from>
    <xdr:to>
      <xdr:col>55</xdr:col>
      <xdr:colOff>50800</xdr:colOff>
      <xdr:row>79</xdr:row>
      <xdr:rowOff>86765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52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71542</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444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149871</xdr:rowOff>
    </xdr:from>
    <xdr:to>
      <xdr:col>50</xdr:col>
      <xdr:colOff>165100</xdr:colOff>
      <xdr:row>79</xdr:row>
      <xdr:rowOff>80021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522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71148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361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80638</xdr:rowOff>
    </xdr:from>
    <xdr:to>
      <xdr:col>46</xdr:col>
      <xdr:colOff>38100</xdr:colOff>
      <xdr:row>79</xdr:row>
      <xdr:rowOff>10788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453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1915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3546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126592</xdr:rowOff>
    </xdr:from>
    <xdr:to>
      <xdr:col>41</xdr:col>
      <xdr:colOff>101600</xdr:colOff>
      <xdr:row>79</xdr:row>
      <xdr:rowOff>56742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49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47869</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359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113432</xdr:rowOff>
    </xdr:from>
    <xdr:to>
      <xdr:col>36</xdr:col>
      <xdr:colOff>165100</xdr:colOff>
      <xdr:row>79</xdr:row>
      <xdr:rowOff>43582</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48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34709</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3579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24050</xdr:rowOff>
    </xdr:from>
    <xdr:to>
      <xdr:col>54</xdr:col>
      <xdr:colOff>189865</xdr:colOff>
      <xdr:row>98</xdr:row>
      <xdr:rowOff>57970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454550"/>
          <a:ext cx="1270" cy="1405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61797</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863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57970</xdr:rowOff>
    </xdr:from>
    <xdr:to>
      <xdr:col>55</xdr:col>
      <xdr:colOff>88900</xdr:colOff>
      <xdr:row>98</xdr:row>
      <xdr:rowOff>57970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860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142177</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229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178,624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24050</xdr:rowOff>
    </xdr:from>
    <xdr:to>
      <xdr:col>55</xdr:col>
      <xdr:colOff>88900</xdr:colOff>
      <xdr:row>90</xdr:row>
      <xdr:rowOff>24050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45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42328</xdr:rowOff>
    </xdr:from>
    <xdr:to>
      <xdr:col>55</xdr:col>
      <xdr:colOff>0</xdr:colOff>
      <xdr:row>94</xdr:row>
      <xdr:rowOff>145982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158628"/>
          <a:ext cx="838200" cy="103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18178</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3059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39751</xdr:rowOff>
    </xdr:from>
    <xdr:to>
      <xdr:col>55</xdr:col>
      <xdr:colOff>50800</xdr:colOff>
      <xdr:row>95</xdr:row>
      <xdr:rowOff>141351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327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145982</xdr:rowOff>
    </xdr:from>
    <xdr:to>
      <xdr:col>50</xdr:col>
      <xdr:colOff>114300</xdr:colOff>
      <xdr:row>95</xdr:row>
      <xdr:rowOff>1560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8750300" y="16262282"/>
          <a:ext cx="889000" cy="2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136623</xdr:rowOff>
    </xdr:from>
    <xdr:to>
      <xdr:col>50</xdr:col>
      <xdr:colOff>165100</xdr:colOff>
      <xdr:row>96</xdr:row>
      <xdr:rowOff>66773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42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57900</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517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84379</xdr:rowOff>
    </xdr:from>
    <xdr:to>
      <xdr:col>45</xdr:col>
      <xdr:colOff>177800</xdr:colOff>
      <xdr:row>95</xdr:row>
      <xdr:rowOff>1560</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7861300" y="16029229"/>
          <a:ext cx="889000" cy="260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149861</xdr:rowOff>
    </xdr:from>
    <xdr:to>
      <xdr:col>46</xdr:col>
      <xdr:colOff>38100</xdr:colOff>
      <xdr:row>96</xdr:row>
      <xdr:rowOff>80011</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43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71138</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53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84379</xdr:rowOff>
    </xdr:from>
    <xdr:to>
      <xdr:col>41</xdr:col>
      <xdr:colOff>50800</xdr:colOff>
      <xdr:row>95</xdr:row>
      <xdr:rowOff>118320</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6972300" y="16029229"/>
          <a:ext cx="889000" cy="376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167419</xdr:rowOff>
    </xdr:from>
    <xdr:to>
      <xdr:col>41</xdr:col>
      <xdr:colOff>101600</xdr:colOff>
      <xdr:row>96</xdr:row>
      <xdr:rowOff>97569</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45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88696</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54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168911</xdr:rowOff>
    </xdr:from>
    <xdr:to>
      <xdr:col>36</xdr:col>
      <xdr:colOff>165100</xdr:colOff>
      <xdr:row>96</xdr:row>
      <xdr:rowOff>99061</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45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90188</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54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162978</xdr:rowOff>
    </xdr:from>
    <xdr:to>
      <xdr:col>55</xdr:col>
      <xdr:colOff>50800</xdr:colOff>
      <xdr:row>94</xdr:row>
      <xdr:rowOff>93128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10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14405</xdr:rowOff>
    </xdr:from>
    <xdr:ext cx="599010"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5959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95182</xdr:rowOff>
    </xdr:from>
    <xdr:to>
      <xdr:col>50</xdr:col>
      <xdr:colOff>165100</xdr:colOff>
      <xdr:row>95</xdr:row>
      <xdr:rowOff>25332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211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41859</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39795" y="1598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122210</xdr:rowOff>
    </xdr:from>
    <xdr:to>
      <xdr:col>46</xdr:col>
      <xdr:colOff>38100</xdr:colOff>
      <xdr:row>95</xdr:row>
      <xdr:rowOff>52360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23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68887</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50795" y="160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33579</xdr:rowOff>
    </xdr:from>
    <xdr:to>
      <xdr:col>41</xdr:col>
      <xdr:colOff>101600</xdr:colOff>
      <xdr:row>93</xdr:row>
      <xdr:rowOff>135179</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59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91</xdr:row>
      <xdr:rowOff>151706</xdr:rowOff>
    </xdr:from>
    <xdr:ext cx="599010"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61795" y="1575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67520</xdr:rowOff>
    </xdr:from>
    <xdr:to>
      <xdr:col>36</xdr:col>
      <xdr:colOff>165100</xdr:colOff>
      <xdr:row>95</xdr:row>
      <xdr:rowOff>169120</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35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14197</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130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132156</xdr:rowOff>
    </xdr:from>
    <xdr:to>
      <xdr:col>85</xdr:col>
      <xdr:colOff>126364</xdr:colOff>
      <xdr:row>39</xdr:row>
      <xdr:rowOff>8575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75656"/>
          <a:ext cx="1269" cy="1419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12402</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69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8575</xdr:rowOff>
    </xdr:from>
    <xdr:to>
      <xdr:col>86</xdr:col>
      <xdr:colOff>25400</xdr:colOff>
      <xdr:row>39</xdr:row>
      <xdr:rowOff>8575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5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78833</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5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80,330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132156</xdr:rowOff>
    </xdr:from>
    <xdr:to>
      <xdr:col>86</xdr:col>
      <xdr:colOff>25400</xdr:colOff>
      <xdr:row>30</xdr:row>
      <xdr:rowOff>132156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75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43025</xdr:rowOff>
    </xdr:from>
    <xdr:to>
      <xdr:col>85</xdr:col>
      <xdr:colOff>127000</xdr:colOff>
      <xdr:row>33</xdr:row>
      <xdr:rowOff>154399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5700875"/>
          <a:ext cx="838200" cy="11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170517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712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20640</xdr:rowOff>
    </xdr:from>
    <xdr:to>
      <xdr:col>85</xdr:col>
      <xdr:colOff>177800</xdr:colOff>
      <xdr:row>36</xdr:row>
      <xdr:rowOff>122240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19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60353</xdr:rowOff>
    </xdr:from>
    <xdr:to>
      <xdr:col>81</xdr:col>
      <xdr:colOff>50800</xdr:colOff>
      <xdr:row>33</xdr:row>
      <xdr:rowOff>154399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5375303"/>
          <a:ext cx="889000" cy="43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72075</xdr:rowOff>
    </xdr:from>
    <xdr:to>
      <xdr:col>81</xdr:col>
      <xdr:colOff>101600</xdr:colOff>
      <xdr:row>37</xdr:row>
      <xdr:rowOff>2225</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4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164802</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33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37356</xdr:rowOff>
    </xdr:from>
    <xdr:to>
      <xdr:col>76</xdr:col>
      <xdr:colOff>114300</xdr:colOff>
      <xdr:row>31</xdr:row>
      <xdr:rowOff>60353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5352306"/>
          <a:ext cx="889000" cy="22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127282</xdr:rowOff>
    </xdr:from>
    <xdr:to>
      <xdr:col>76</xdr:col>
      <xdr:colOff>165100</xdr:colOff>
      <xdr:row>37</xdr:row>
      <xdr:rowOff>57432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48559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392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37356</xdr:rowOff>
    </xdr:from>
    <xdr:to>
      <xdr:col>71</xdr:col>
      <xdr:colOff>177800</xdr:colOff>
      <xdr:row>32</xdr:row>
      <xdr:rowOff>4026</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5352306"/>
          <a:ext cx="889000" cy="13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101427</xdr:rowOff>
    </xdr:from>
    <xdr:to>
      <xdr:col>72</xdr:col>
      <xdr:colOff>38100</xdr:colOff>
      <xdr:row>37</xdr:row>
      <xdr:rowOff>31577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22704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36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162052</xdr:rowOff>
    </xdr:from>
    <xdr:to>
      <xdr:col>67</xdr:col>
      <xdr:colOff>101600</xdr:colOff>
      <xdr:row>36</xdr:row>
      <xdr:rowOff>92202</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162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83329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163675</xdr:rowOff>
    </xdr:from>
    <xdr:to>
      <xdr:col>85</xdr:col>
      <xdr:colOff>177800</xdr:colOff>
      <xdr:row>33</xdr:row>
      <xdr:rowOff>93825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565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15102</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501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103599</xdr:rowOff>
    </xdr:from>
    <xdr:to>
      <xdr:col>81</xdr:col>
      <xdr:colOff>101600</xdr:colOff>
      <xdr:row>34</xdr:row>
      <xdr:rowOff>33749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576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50276</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536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31</xdr:row>
      <xdr:rowOff>9553</xdr:rowOff>
    </xdr:from>
    <xdr:to>
      <xdr:col>76</xdr:col>
      <xdr:colOff>165100</xdr:colOff>
      <xdr:row>31</xdr:row>
      <xdr:rowOff>111153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532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29</xdr:row>
      <xdr:rowOff>127680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099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30</xdr:row>
      <xdr:rowOff>158006</xdr:rowOff>
    </xdr:from>
    <xdr:to>
      <xdr:col>72</xdr:col>
      <xdr:colOff>38100</xdr:colOff>
      <xdr:row>31</xdr:row>
      <xdr:rowOff>88156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530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29</xdr:row>
      <xdr:rowOff>104683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07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124676</xdr:rowOff>
    </xdr:from>
    <xdr:to>
      <xdr:col>67</xdr:col>
      <xdr:colOff>101600</xdr:colOff>
      <xdr:row>32</xdr:row>
      <xdr:rowOff>54826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543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71353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214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9965</xdr:rowOff>
    </xdr:from>
    <xdr:to>
      <xdr:col>85</xdr:col>
      <xdr:colOff>126364</xdr:colOff>
      <xdr:row>57</xdr:row>
      <xdr:rowOff>56869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82465"/>
          <a:ext cx="1269" cy="1247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60696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83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56869</xdr:rowOff>
    </xdr:from>
    <xdr:to>
      <xdr:col>86</xdr:col>
      <xdr:colOff>25400</xdr:colOff>
      <xdr:row>57</xdr:row>
      <xdr:rowOff>56869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829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128092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5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328,376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9965</xdr:rowOff>
    </xdr:from>
    <xdr:to>
      <xdr:col>86</xdr:col>
      <xdr:colOff>25400</xdr:colOff>
      <xdr:row>50</xdr:row>
      <xdr:rowOff>9965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8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8575</xdr:rowOff>
    </xdr:from>
    <xdr:to>
      <xdr:col>85</xdr:col>
      <xdr:colOff>127000</xdr:colOff>
      <xdr:row>57</xdr:row>
      <xdr:rowOff>38924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781225"/>
          <a:ext cx="838200" cy="30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118562</xdr:rowOff>
    </xdr:from>
    <xdr:ext cx="599010"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376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95685</xdr:rowOff>
    </xdr:from>
    <xdr:to>
      <xdr:col>85</xdr:col>
      <xdr:colOff>177800</xdr:colOff>
      <xdr:row>56</xdr:row>
      <xdr:rowOff>25835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52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38924</xdr:rowOff>
    </xdr:from>
    <xdr:to>
      <xdr:col>81</xdr:col>
      <xdr:colOff>50800</xdr:colOff>
      <xdr:row>57</xdr:row>
      <xdr:rowOff>40122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11574"/>
          <a:ext cx="889000" cy="1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6663</xdr:rowOff>
    </xdr:from>
    <xdr:to>
      <xdr:col>81</xdr:col>
      <xdr:colOff>101600</xdr:colOff>
      <xdr:row>56</xdr:row>
      <xdr:rowOff>108263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0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124790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38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21062</xdr:rowOff>
    </xdr:from>
    <xdr:to>
      <xdr:col>76</xdr:col>
      <xdr:colOff>114300</xdr:colOff>
      <xdr:row>57</xdr:row>
      <xdr:rowOff>40122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793712"/>
          <a:ext cx="889000" cy="1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62620</xdr:rowOff>
    </xdr:from>
    <xdr:to>
      <xdr:col>76</xdr:col>
      <xdr:colOff>165100</xdr:colOff>
      <xdr:row>56</xdr:row>
      <xdr:rowOff>164220</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6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9297</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3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21062</xdr:rowOff>
    </xdr:from>
    <xdr:to>
      <xdr:col>71</xdr:col>
      <xdr:colOff>177800</xdr:colOff>
      <xdr:row>57</xdr:row>
      <xdr:rowOff>27270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793712"/>
          <a:ext cx="889000" cy="6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76098</xdr:rowOff>
    </xdr:from>
    <xdr:to>
      <xdr:col>72</xdr:col>
      <xdr:colOff>38100</xdr:colOff>
      <xdr:row>57</xdr:row>
      <xdr:rowOff>6248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7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22775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52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71751</xdr:rowOff>
    </xdr:from>
    <xdr:to>
      <xdr:col>67</xdr:col>
      <xdr:colOff>101600</xdr:colOff>
      <xdr:row>57</xdr:row>
      <xdr:rowOff>1901</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18428</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44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129225</xdr:rowOff>
    </xdr:from>
    <xdr:to>
      <xdr:col>85</xdr:col>
      <xdr:colOff>177800</xdr:colOff>
      <xdr:row>57</xdr:row>
      <xdr:rowOff>59375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3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44152</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4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159574</xdr:rowOff>
    </xdr:from>
    <xdr:to>
      <xdr:col>81</xdr:col>
      <xdr:colOff>101600</xdr:colOff>
      <xdr:row>57</xdr:row>
      <xdr:rowOff>89724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60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80851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5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160772</xdr:rowOff>
    </xdr:from>
    <xdr:to>
      <xdr:col>76</xdr:col>
      <xdr:colOff>165100</xdr:colOff>
      <xdr:row>57</xdr:row>
      <xdr:rowOff>90922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6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82049</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854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141712</xdr:rowOff>
    </xdr:from>
    <xdr:to>
      <xdr:col>72</xdr:col>
      <xdr:colOff>38100</xdr:colOff>
      <xdr:row>57</xdr:row>
      <xdr:rowOff>71862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42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62989</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83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147920</xdr:rowOff>
    </xdr:from>
    <xdr:to>
      <xdr:col>67</xdr:col>
      <xdr:colOff>101600</xdr:colOff>
      <xdr:row>57</xdr:row>
      <xdr:rowOff>78070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69197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41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9681</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182631"/>
          <a:ext cx="1269" cy="1460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127808</xdr:rowOff>
    </xdr:from>
    <xdr:ext cx="599010"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957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134,194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9681</xdr:rowOff>
    </xdr:from>
    <xdr:to>
      <xdr:col>86</xdr:col>
      <xdr:colOff>25400</xdr:colOff>
      <xdr:row>71</xdr:row>
      <xdr:rowOff>9681</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182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115153</xdr:rowOff>
    </xdr:from>
    <xdr:to>
      <xdr:col>85</xdr:col>
      <xdr:colOff>127000</xdr:colOff>
      <xdr:row>78</xdr:row>
      <xdr:rowOff>140060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5481300" y="13488253"/>
          <a:ext cx="838200" cy="24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89143</xdr:rowOff>
    </xdr:from>
    <xdr:ext cx="469744"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622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110716</xdr:rowOff>
    </xdr:from>
    <xdr:to>
      <xdr:col>85</xdr:col>
      <xdr:colOff>177800</xdr:colOff>
      <xdr:row>79</xdr:row>
      <xdr:rowOff>40866</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83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140060</xdr:rowOff>
    </xdr:from>
    <xdr:to>
      <xdr:col>81</xdr:col>
      <xdr:colOff>50800</xdr:colOff>
      <xdr:row>78</xdr:row>
      <xdr:rowOff>152871</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4592300" y="13513160"/>
          <a:ext cx="889000" cy="12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93090</xdr:rowOff>
    </xdr:from>
    <xdr:to>
      <xdr:col>81</xdr:col>
      <xdr:colOff>101600</xdr:colOff>
      <xdr:row>79</xdr:row>
      <xdr:rowOff>23240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14367</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14111" y="13558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129325</xdr:rowOff>
    </xdr:from>
    <xdr:to>
      <xdr:col>76</xdr:col>
      <xdr:colOff>114300</xdr:colOff>
      <xdr:row>78</xdr:row>
      <xdr:rowOff>152871</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502425"/>
          <a:ext cx="889000" cy="23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89988</xdr:rowOff>
    </xdr:from>
    <xdr:to>
      <xdr:col>76</xdr:col>
      <xdr:colOff>165100</xdr:colOff>
      <xdr:row>79</xdr:row>
      <xdr:rowOff>20138</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6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36665</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25111" y="1323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129325</xdr:rowOff>
    </xdr:from>
    <xdr:to>
      <xdr:col>71</xdr:col>
      <xdr:colOff>177800</xdr:colOff>
      <xdr:row>79</xdr:row>
      <xdr:rowOff>16898</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2814300" y="13502425"/>
          <a:ext cx="889000" cy="59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76991</xdr:rowOff>
    </xdr:from>
    <xdr:to>
      <xdr:col>72</xdr:col>
      <xdr:colOff>38100</xdr:colOff>
      <xdr:row>79</xdr:row>
      <xdr:rowOff>7141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450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23668</xdr:rowOff>
    </xdr:from>
    <xdr:ext cx="534377"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36111" y="13225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68250</xdr:rowOff>
    </xdr:from>
    <xdr:to>
      <xdr:col>67</xdr:col>
      <xdr:colOff>101600</xdr:colOff>
      <xdr:row>78</xdr:row>
      <xdr:rowOff>169850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44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14927</xdr:rowOff>
    </xdr:from>
    <xdr:ext cx="534377"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47111" y="1321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64353</xdr:rowOff>
    </xdr:from>
    <xdr:to>
      <xdr:col>85</xdr:col>
      <xdr:colOff>177800</xdr:colOff>
      <xdr:row>78</xdr:row>
      <xdr:rowOff>165953</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43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87230</xdr:rowOff>
    </xdr:from>
    <xdr:ext cx="534377"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28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89260</xdr:rowOff>
    </xdr:from>
    <xdr:to>
      <xdr:col>81</xdr:col>
      <xdr:colOff>101600</xdr:colOff>
      <xdr:row>79</xdr:row>
      <xdr:rowOff>19410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46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35937</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14111" y="13237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102071</xdr:rowOff>
    </xdr:from>
    <xdr:to>
      <xdr:col>76</xdr:col>
      <xdr:colOff>165100</xdr:colOff>
      <xdr:row>79</xdr:row>
      <xdr:rowOff>32221</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47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23348</xdr:rowOff>
    </xdr:from>
    <xdr:ext cx="534377"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325111" y="1356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78525</xdr:rowOff>
    </xdr:from>
    <xdr:to>
      <xdr:col>72</xdr:col>
      <xdr:colOff>38100</xdr:colOff>
      <xdr:row>79</xdr:row>
      <xdr:rowOff>8675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45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171252</xdr:rowOff>
    </xdr:from>
    <xdr:ext cx="534377"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436111" y="1354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137548</xdr:rowOff>
    </xdr:from>
    <xdr:to>
      <xdr:col>67</xdr:col>
      <xdr:colOff>101600</xdr:colOff>
      <xdr:row>79</xdr:row>
      <xdr:rowOff>67698</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51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58825</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579428" y="13603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a:extLst>
            <a:ext uri="{FF2B5EF4-FFF2-40B4-BE49-F238E27FC236}">
              <a16:creationId xmlns:a16="http://schemas.microsoft.com/office/drawing/2014/main" id="{00000000-0008-0000-0700-0000B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158379</xdr:rowOff>
    </xdr:from>
    <xdr:to>
      <xdr:col>85</xdr:col>
      <xdr:colOff>126364</xdr:colOff>
      <xdr:row>99</xdr:row>
      <xdr:rowOff>158141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6317595" y="15588879"/>
          <a:ext cx="1269" cy="154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161968</xdr:rowOff>
    </xdr:from>
    <xdr:ext cx="534377" cy="259045"/>
    <xdr:sp macro="" textlink="">
      <xdr:nvSpPr>
        <xdr:cNvPr id="692" name="公債費最小値テキスト">
          <a:extLst>
            <a:ext uri="{FF2B5EF4-FFF2-40B4-BE49-F238E27FC236}">
              <a16:creationId xmlns:a16="http://schemas.microsoft.com/office/drawing/2014/main" id="{00000000-0008-0000-0700-0000B4020000}"/>
            </a:ext>
          </a:extLst>
        </xdr:cNvPr>
        <xdr:cNvSpPr txBox="1"/>
      </xdr:nvSpPr>
      <xdr:spPr>
        <a:xfrm>
          <a:off x="16370300" y="1713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158141</xdr:rowOff>
    </xdr:from>
    <xdr:to>
      <xdr:col>86</xdr:col>
      <xdr:colOff>25400</xdr:colOff>
      <xdr:row>99</xdr:row>
      <xdr:rowOff>158141</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7131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105056</xdr:rowOff>
    </xdr:from>
    <xdr:ext cx="599010" cy="259045"/>
    <xdr:sp macro="" textlink="">
      <xdr:nvSpPr>
        <xdr:cNvPr id="694" name="公債費最大値テキスト">
          <a:extLst>
            <a:ext uri="{FF2B5EF4-FFF2-40B4-BE49-F238E27FC236}">
              <a16:creationId xmlns:a16="http://schemas.microsoft.com/office/drawing/2014/main" id="{00000000-0008-0000-0700-0000B6020000}"/>
            </a:ext>
          </a:extLst>
        </xdr:cNvPr>
        <xdr:cNvSpPr txBox="1"/>
      </xdr:nvSpPr>
      <xdr:spPr>
        <a:xfrm>
          <a:off x="16370300" y="1536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166,284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158379</xdr:rowOff>
    </xdr:from>
    <xdr:to>
      <xdr:col>86</xdr:col>
      <xdr:colOff>25400</xdr:colOff>
      <xdr:row>90</xdr:row>
      <xdr:rowOff>158379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5588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87330</xdr:rowOff>
    </xdr:from>
    <xdr:to>
      <xdr:col>85</xdr:col>
      <xdr:colOff>127000</xdr:colOff>
      <xdr:row>92</xdr:row>
      <xdr:rowOff>46921</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5481300" y="15517830"/>
          <a:ext cx="838200" cy="302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120209</xdr:rowOff>
    </xdr:from>
    <xdr:ext cx="534377" cy="259045"/>
    <xdr:sp macro="" textlink="">
      <xdr:nvSpPr>
        <xdr:cNvPr id="697" name="公債費平均値テキスト">
          <a:extLst>
            <a:ext uri="{FF2B5EF4-FFF2-40B4-BE49-F238E27FC236}">
              <a16:creationId xmlns:a16="http://schemas.microsoft.com/office/drawing/2014/main" id="{00000000-0008-0000-0700-0000B9020000}"/>
            </a:ext>
          </a:extLst>
        </xdr:cNvPr>
        <xdr:cNvSpPr txBox="1"/>
      </xdr:nvSpPr>
      <xdr:spPr>
        <a:xfrm>
          <a:off x="16370300" y="16407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141782</xdr:rowOff>
    </xdr:from>
    <xdr:to>
      <xdr:col>85</xdr:col>
      <xdr:colOff>177800</xdr:colOff>
      <xdr:row>96</xdr:row>
      <xdr:rowOff>71932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6268700" y="16429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87330</xdr:rowOff>
    </xdr:from>
    <xdr:to>
      <xdr:col>81</xdr:col>
      <xdr:colOff>50800</xdr:colOff>
      <xdr:row>91</xdr:row>
      <xdr:rowOff>21264</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4592300" y="15517830"/>
          <a:ext cx="889000" cy="105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140956</xdr:rowOff>
    </xdr:from>
    <xdr:to>
      <xdr:col>81</xdr:col>
      <xdr:colOff>101600</xdr:colOff>
      <xdr:row>96</xdr:row>
      <xdr:rowOff>71106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5430500" y="1642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62233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52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21264</xdr:rowOff>
    </xdr:from>
    <xdr:to>
      <xdr:col>76</xdr:col>
      <xdr:colOff>114300</xdr:colOff>
      <xdr:row>91</xdr:row>
      <xdr:rowOff>129468</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3703300" y="15623214"/>
          <a:ext cx="889000" cy="10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144810</xdr:rowOff>
    </xdr:from>
    <xdr:to>
      <xdr:col>76</xdr:col>
      <xdr:colOff>165100</xdr:colOff>
      <xdr:row>96</xdr:row>
      <xdr:rowOff>74960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4541500" y="1643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66087</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5111" y="1652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129468</xdr:rowOff>
    </xdr:from>
    <xdr:to>
      <xdr:col>71</xdr:col>
      <xdr:colOff>177800</xdr:colOff>
      <xdr:row>92</xdr:row>
      <xdr:rowOff>6764</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2814300" y="15731418"/>
          <a:ext cx="889000" cy="4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155673</xdr:rowOff>
    </xdr:from>
    <xdr:to>
      <xdr:col>72</xdr:col>
      <xdr:colOff>38100</xdr:colOff>
      <xdr:row>96</xdr:row>
      <xdr:rowOff>85823</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652500" y="16443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76950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53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12091</xdr:rowOff>
    </xdr:from>
    <xdr:to>
      <xdr:col>67</xdr:col>
      <xdr:colOff>101600</xdr:colOff>
      <xdr:row>96</xdr:row>
      <xdr:rowOff>113691</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2763500" y="1647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104818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56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167571</xdr:rowOff>
    </xdr:from>
    <xdr:to>
      <xdr:col>85</xdr:col>
      <xdr:colOff>177800</xdr:colOff>
      <xdr:row>92</xdr:row>
      <xdr:rowOff>97721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6268700" y="1576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18998</xdr:rowOff>
    </xdr:from>
    <xdr:ext cx="599010" cy="259045"/>
    <xdr:sp macro="" textlink="">
      <xdr:nvSpPr>
        <xdr:cNvPr id="716" name="公債費該当値テキスト">
          <a:extLst>
            <a:ext uri="{FF2B5EF4-FFF2-40B4-BE49-F238E27FC236}">
              <a16:creationId xmlns:a16="http://schemas.microsoft.com/office/drawing/2014/main" id="{00000000-0008-0000-0700-0000CC020000}"/>
            </a:ext>
          </a:extLst>
        </xdr:cNvPr>
        <xdr:cNvSpPr txBox="1"/>
      </xdr:nvSpPr>
      <xdr:spPr>
        <a:xfrm>
          <a:off x="16370300" y="15620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90</xdr:row>
      <xdr:rowOff>36530</xdr:rowOff>
    </xdr:from>
    <xdr:to>
      <xdr:col>81</xdr:col>
      <xdr:colOff>101600</xdr:colOff>
      <xdr:row>90</xdr:row>
      <xdr:rowOff>138130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5430500" y="1546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88</xdr:row>
      <xdr:rowOff>154657</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5181795" y="15242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90</xdr:row>
      <xdr:rowOff>141914</xdr:rowOff>
    </xdr:from>
    <xdr:to>
      <xdr:col>76</xdr:col>
      <xdr:colOff>165100</xdr:colOff>
      <xdr:row>91</xdr:row>
      <xdr:rowOff>72064</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4541500" y="1557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89</xdr:row>
      <xdr:rowOff>88591</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292795" y="15347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78668</xdr:rowOff>
    </xdr:from>
    <xdr:to>
      <xdr:col>72</xdr:col>
      <xdr:colOff>38100</xdr:colOff>
      <xdr:row>92</xdr:row>
      <xdr:rowOff>8818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3652500" y="1568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90</xdr:row>
      <xdr:rowOff>25345</xdr:rowOff>
    </xdr:from>
    <xdr:ext cx="59901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403795" y="15455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127414</xdr:rowOff>
    </xdr:from>
    <xdr:to>
      <xdr:col>67</xdr:col>
      <xdr:colOff>101600</xdr:colOff>
      <xdr:row>92</xdr:row>
      <xdr:rowOff>57564</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2763500" y="1572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90</xdr:row>
      <xdr:rowOff>74091</xdr:rowOff>
    </xdr:from>
    <xdr:ext cx="599010"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2514795" y="15504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40096</xdr:rowOff>
    </xdr:from>
    <xdr:to>
      <xdr:col>116</xdr:col>
      <xdr:colOff>62864</xdr:colOff>
      <xdr:row>39</xdr:row>
      <xdr:rowOff>98878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55046"/>
          <a:ext cx="1269" cy="1430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158223</xdr:rowOff>
    </xdr:from>
    <xdr:ext cx="378565"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130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40096</xdr:rowOff>
    </xdr:from>
    <xdr:to>
      <xdr:col>116</xdr:col>
      <xdr:colOff>152400</xdr:colOff>
      <xdr:row>31</xdr:row>
      <xdr:rowOff>40096</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5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70955</xdr:rowOff>
    </xdr:from>
    <xdr:ext cx="249299"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86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48078</xdr:rowOff>
    </xdr:from>
    <xdr:to>
      <xdr:col>112</xdr:col>
      <xdr:colOff>38100</xdr:colOff>
      <xdr:row>39</xdr:row>
      <xdr:rowOff>149678</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131354</xdr:rowOff>
    </xdr:from>
    <xdr:to>
      <xdr:col>107</xdr:col>
      <xdr:colOff>101600</xdr:colOff>
      <xdr:row>39</xdr:row>
      <xdr:rowOff>61504</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4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78031</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216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79103</xdr:rowOff>
    </xdr:from>
    <xdr:to>
      <xdr:col>102</xdr:col>
      <xdr:colOff>165100</xdr:colOff>
      <xdr:row>39</xdr:row>
      <xdr:rowOff>9253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594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25780</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3694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149316</xdr:rowOff>
    </xdr:from>
    <xdr:to>
      <xdr:col>98</xdr:col>
      <xdr:colOff>38100</xdr:colOff>
      <xdr:row>39</xdr:row>
      <xdr:rowOff>79466</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6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95993</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99333" y="64396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26505</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713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166205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509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目的別に分析すると、総務費が教育振興交流支援施設</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建築工事などに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より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、民生費が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あったふれあいセンター事業委託などによる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増、土木費が町営住宅等整備事業や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大規模盛土造成地二次スクリーニング計画策定業務委託により増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、消防費が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木造住宅耐震事業など</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、教育費が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陸上競技場整備費補助金などにより増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となっている。一方で、衛生費が新エネルギー会社補助金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の減</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、農林水産業費が漁業集落環境整備事業や種子島周辺対策事業補助金の減、商工費が大型共同作業場電気設備改修工事やスポーツツーリズム誘客促進事業委託の減、公債費が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年度同意分の過疎対策事業債などの償還終了に伴い減</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教育振興交流支援施設</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の建築工事を行ったこともあり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総務費</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が大幅に</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となっている。公債費については、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昨年度と比較すると減額となっているが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依然として類似団体の数値より高くなっている。また、直近に借入を行った公営住宅建設事業債が令和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年度末をもって元金据置期間を終了することや令和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年度から本格化する衛生センター施設長寿命化事業に伴い、新規発行を行う地方債などの影響で高い数値のまま推移していくことが考えられる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。繰上償還の検討、補助金や交付金の利活用などを積極的に行い、事業の精査をしながら健全な財政運営を行っていく必要がある。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高知県黒潮町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、「財政調整基金」の取り崩しを行わず、歳計剰余金の積立を行ったことにより増となっている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実質単年度収支については、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財政調整基金の取り崩しを行わなかったこと等もあり大幅な増となっている。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今後も引き続き、「黒潮町総合戦略」により、町の施策を推進しつつ、財政基盤の強化に努めていくことが必要である。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高知県黒潮町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赤字決算だった「国民健康保険事業特別会計」は平成</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30</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年度以降、黒字決算となっている。これは、平成</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30</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年度より国保制度が改革され新制度に移行し、県全体で医療給付費をまかなうことで各市町村での経費が調整されたことが大きな要因であると考えられる。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宮川奨学資金特別会計については、昨年度から</a:t>
          </a:r>
          <a:r>
            <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0.07</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減少</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しているが、これは奨学金の利用者が昨年度より</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減少</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したことが要因と考えられる。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その他の特別会計の標準財政規模比は前年とほぼ横ばい</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だが</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一般会計からの繰出金は依然として続いており、累積赤字は解消されたが、会計単体では赤字解消には至っていないため、その解消は喫緊の課題である。制度の見直し等も行いながら、引き続き行政運営の健全化を図っていきたい。</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高知県黒潮町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年度は平成</a:t>
          </a:r>
          <a:r>
            <a:rPr kumimoji="1" lang="en-US" altLang="ja-JP" sz="1400">
              <a:latin typeface="ＭＳ ゴシック" pitchFamily="49" charset="-128"/>
              <a:ea typeface="ＭＳ ゴシック" pitchFamily="49" charset="-128"/>
            </a:rPr>
            <a:t>22</a:t>
          </a:r>
          <a:r>
            <a:rPr kumimoji="1" lang="ja-JP" altLang="en-US" sz="1400">
              <a:latin typeface="ＭＳ ゴシック" pitchFamily="49" charset="-128"/>
              <a:ea typeface="ＭＳ ゴシック" pitchFamily="49" charset="-128"/>
            </a:rPr>
            <a:t>年度、平成</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年度に実施した地域情報基盤整備事業などの大型事業に対して発行した地方債の償還が終了したことなどに伴い、昨年よりも低い数値となっている。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ただし、継続して実施している町営住宅整備事業や令和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年度から本格化する衛生センター施設長寿命化事業などのハード事業により、</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将来的な実質公債費率の悪化</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が懸念される</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新規発行する地方債に注視し、財政健全化を推進していく必要がある。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高知県黒潮町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交付税措置の有利な地方債の借入れ、基金造成などによる充当可能特定財源等の確保により、連続して将来負担比率のマイナスが続いている。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これまで行った多額の地方債借入れによる数値の悪化や合併債の終了に伴う財源確保についてが懸念されるため、引き続き、国や県の補助金等を最大限活用し、地方債残高の抑制を図りながら、健全な財政運営を行っていくことが必要不可欠であ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高知県黒潮町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・防災対策事業の地方債償還財源に充当するため「防災対策加速化基金」を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百万円取り崩しをしているが、「財政調整基金」へ歳計剰余金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百万円積み立てを行った。しかし、令和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年度は「ふるさと納税基金」を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百万円取り崩したこともあり、基金全体としては約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・引き続き、基金の使途の明確化を図り、町財政の健全な運営に資する基金運営を行っていきたい。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・建設推進基金：町の建設に資するため。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・新しいまちづくり基金：町の新しいまちづくりに資するため。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・地域活性化事業基金：町の多様な歴史、伝統、文化、教育、観光及び産業等を活かし、活性化に資するため。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・ふるさと納税基金：町の未来に向けての施策および寄付者の意向を反映した施策に効果的活用するため。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・防災対策加速化基金：地域の課題や特性に応じた優先的に取り組むべき防災対策をきめ細かに進め、災害に強い地域社会の実現の加速化</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・ふるさと納税基金（使途を限定しないもの）：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百万円を取り崩し、財源不足を補ったことによる減少。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・防災対策加速化基金：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防災対策事業の地方債償還の財源に充当するため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百万円を取り崩したことによる減少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各基金の使途にあった計画的な積み立て及び運用を行っていきたい。そのうち、「防災対策加速化基金」については、引き続き、防災対策に要した経費に関連する町債の償還に充当を予定している。また、「ふるさと納税基金」については、今回は財源不足を補うことに対して取り崩しているが、今後は町の将来に向けての施策及び寄附者の意向を反映した施策に効果的に活用していくことを目指し、将来世代へ課題や負担を残さないためにも、各事業の内容精査を丁寧に行いながら行政サービスの質を向上させつつ健全な財政運営を行っ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・利子額及び歳計剰余金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百万円の積立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したことによる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・引き続き、災害への備え等のため、過去の実績等を踏まえ、計画的な積み立てを行っていきたい。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・償還のため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百万を取り崩しているが、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百万円の歳計剰余金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等の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積立により増加。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過去に行った防災対策事業にかかるハード事業に対する借入により、現在、地方債償還のピーク時であることから、引き続き、今後の普通建設事業等の整備計画及び地方債の償還計画を踏まえ、計画的な事業実施を踏まえた基金の積み立てと取り崩しを行っていきたい。</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EBDB032-501F-4B07-BDDD-FF7D3AADD4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84E9A24-2082-46FA-8722-2A2FA29500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8F59B675-CCEC-46F4-8A1B-AF69563EDA63}"/>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0CC12A5-6CF9-4FCD-BC1B-AE5C7D81BAC3}"/>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A83B9DF-7BA9-4771-A668-27CA414CEB73}"/>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F83ABD5-19E5-43E6-A90F-C6B2DA286EBE}"/>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01B91E4-DF3F-40B5-BC99-AA316E127CC2}"/>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6A19944-383D-46EB-966D-7B687F3879BC}"/>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2867AD7-7CAA-4766-9329-2B37CC780A91}"/>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1E7BCDA1-12CD-4384-A758-8C3BE71503E4}"/>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5DDFC499-6AB0-4F19-8811-EDAC5F768ADA}"/>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772100C5-3FD9-4600-8DEE-A7C34CE93AC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9CB6C1BB-FA30-4AC7-8E78-A2E70631213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FD38683-B300-4EA5-B97C-5535E480C94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C1681D2-F41A-4A69-9F17-DE5CC23A925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8EF70277-3932-4199-BC2D-7946ED52E69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高知県黒潮町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ACE3EE8E-EA5C-49A7-995A-BEA5F7B45B0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F76C39D-C946-437F-B34C-5A93E5B9096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364642E-4022-4D8D-BF75-2A52EEC916E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018B342-F0AA-4710-9599-A652C55BE74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7EB7823-6999-47B3-8E31-73A24F72D58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9687EFA-DAFC-43BB-8963-AC96E310075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9,855
9,751
188.46
11,306,053
10,850,608
371,429
5,257,973
9,574,064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5FDF81A-80E1-490C-9B0E-ACF7294A1D7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1183B7BC-725E-4832-AABF-DEDC8AA03E89}"/>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D4AF58D-B885-4BE6-A88B-07AF3B2BAB4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2BB95FD5-16FF-4ABF-A269-9BD5D97B84C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72309068-669F-4F22-ACD5-74EB431362C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2A4E97E-F1B9-4539-8131-3753165F61B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6EC86F37-EDD9-408B-A312-1A48BE29087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C230F8B2-1C17-437F-B69D-0909972AB29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BAE5705-777B-49CA-B4B4-687F04E081E3}"/>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661DB538-3DD2-4B79-9C52-75B2FBD8AF4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C01D6612-1271-4A86-8F23-22E9FA895CC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11FE3B2-6FED-45B0-95D2-B985F82B694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6E2BF3F-CDE8-449D-A4E1-A7060ADEDBF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F52A8DB0-33F0-4A2F-A042-65AF7FF0EB9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8834B81F-C9AC-47C9-B79F-78C83546AC8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4EED841-7201-4411-BD2E-D2DA3D7A042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7E4C504C-F124-4C7B-BA19-04D3C29CC4F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D5599564-EE0B-4EE4-9F3A-B141F39EAAF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985A5F74-E1AB-4694-8CA5-C3D1A2D57D6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343A3C8-2950-469B-A377-04B37111008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D609E38-343C-4463-8DD8-73B519575B8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F57423B-3D80-43DA-B92C-9326B7C8CD7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B152A5BE-CB7B-4AEB-8AD5-46BBCD23DA0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A8020112-3884-41A8-8573-803DB4B045A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83277D1-76FA-49D3-A261-5FCBCAFDA7D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5AF55D9-F0A5-482D-AEC8-E008D2F963E1}"/>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5DE53DDD-A26E-42FC-A74D-A96C094C969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8A273709-7455-4F64-B113-D1724066538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D5E23776-7D00-4FC4-B70B-034DC0A635F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810721F-39CD-41BB-94CC-BD6314AECCE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3EE7CEDB-BCBE-443F-9C5F-FFCCF1D7223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AF6B071-05DE-4687-A502-C37C1A4AA64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C5EB37A3-724B-4A31-88AF-F74B844CA80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53E56700-2FAD-4D2C-A39F-E71C21B936D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9C27A50-C79E-4805-989E-BAC920E389C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年度から</a:t>
          </a:r>
          <a:r>
            <a:rPr kumimoji="1" lang="en-US" altLang="ja-JP" sz="1100">
              <a:latin typeface="ＭＳ Ｐゴシック" panose="020B0600070205080204" pitchFamily="50" charset="-128"/>
              <a:ea typeface="ＭＳ Ｐゴシック" panose="020B0600070205080204" pitchFamily="50" charset="-128"/>
            </a:rPr>
            <a:t>4.3</a:t>
          </a:r>
          <a:r>
            <a:rPr kumimoji="1" lang="ja-JP" altLang="en-US" sz="1100">
              <a:latin typeface="ＭＳ Ｐゴシック" panose="020B0600070205080204" pitchFamily="50" charset="-128"/>
              <a:ea typeface="ＭＳ Ｐゴシック" panose="020B0600070205080204" pitchFamily="50" charset="-128"/>
            </a:rPr>
            <a:t>ポイント減少し、全国平均を下回る結果となっているが、近年の防災対策等に係る普通建設事業費の増加が主な要因である。</a:t>
          </a:r>
        </a:p>
        <a:p>
          <a:r>
            <a:rPr kumimoji="1" lang="ja-JP" altLang="en-US" sz="1100">
              <a:latin typeface="ＭＳ Ｐゴシック" panose="020B0600070205080204" pitchFamily="50" charset="-128"/>
              <a:ea typeface="ＭＳ Ｐゴシック" panose="020B0600070205080204" pitchFamily="50" charset="-128"/>
            </a:rPr>
            <a:t>引き続き、公共施設等総合管理計画及び個別施設計画により、単年度の財政負担の低減や事業実施の平準化を図り、効果的な取り組みを推進していきたい。</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8371C4EA-53B4-446F-8548-047990DFCF5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1728A839-02CB-48EF-96F2-A9B5C219A2C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DDE69647-FD66-4BC9-A368-F82E37B69BE8}"/>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AAD95BF7-2050-4780-A4E9-9D24A44BE49A}"/>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7E901E80-CE13-4E1D-B51F-8A50EBEF9117}"/>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7385F3CF-7288-4B6F-9F15-555506A1C7A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9C5E917B-A232-42C6-AC1E-A8CB41CAF137}"/>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5E4BFF9B-BC42-426A-AE6C-ADAE280E014A}"/>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BE5F7A51-6168-447E-9137-93F3B7E9228D}"/>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C4C924B1-AB43-45FD-9163-3A3CA88ED7FD}"/>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3064189D-F7BE-4753-8E67-8BAD0901602F}"/>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552EFD1-BA21-4EE7-BB6B-A03B4E0A030C}"/>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4A95DD21-A626-4AEB-82A7-67871D88A017}"/>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AAA8CFDD-F2B4-4779-A88D-1321887C3D5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CF2E3655-30A8-4134-85F3-23605C2EFCC5}"/>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54D2960C-C21F-4D41-9905-B0493700C5C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110067</xdr:rowOff>
    </xdr:from>
    <xdr:to>
      <xdr:col>23</xdr:col>
      <xdr:colOff>85090</xdr:colOff>
      <xdr:row>35</xdr:row>
      <xdr:rowOff>66252</xdr:rowOff>
    </xdr:to>
    <xdr:cxnSp macro="">
      <xdr:nvCxnSpPr>
        <xdr:cNvPr id="75" name="直線コネクタ 74">
          <a:extLst>
            <a:ext uri="{FF2B5EF4-FFF2-40B4-BE49-F238E27FC236}">
              <a16:creationId xmlns:a16="http://schemas.microsoft.com/office/drawing/2014/main" id="{787B22D1-3D51-4418-A55F-B2BAAF7D7528}"/>
            </a:ext>
          </a:extLst>
        </xdr:cNvPr>
        <xdr:cNvCxnSpPr/>
      </xdr:nvCxnSpPr>
      <xdr:spPr>
        <a:xfrm flipV="1">
          <a:off x="4760595" y="551074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70079</xdr:rowOff>
    </xdr:from>
    <xdr:ext cx="405111" cy="259045"/>
    <xdr:sp macro="" textlink="">
      <xdr:nvSpPr>
        <xdr:cNvPr id="76" name="有形固定資産減価償却率最小値テキスト">
          <a:extLst>
            <a:ext uri="{FF2B5EF4-FFF2-40B4-BE49-F238E27FC236}">
              <a16:creationId xmlns:a16="http://schemas.microsoft.com/office/drawing/2014/main" id="{32217382-B617-440B-A784-31D4AE8C4AA9}"/>
            </a:ext>
          </a:extLst>
        </xdr:cNvPr>
        <xdr:cNvSpPr txBox="1"/>
      </xdr:nvSpPr>
      <xdr:spPr>
        <a:xfrm>
          <a:off x="4813300" y="6842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66252</xdr:rowOff>
    </xdr:from>
    <xdr:to>
      <xdr:col>23</xdr:col>
      <xdr:colOff>174625</xdr:colOff>
      <xdr:row>35</xdr:row>
      <xdr:rowOff>66252</xdr:rowOff>
    </xdr:to>
    <xdr:cxnSp macro="">
      <xdr:nvCxnSpPr>
        <xdr:cNvPr id="77" name="直線コネクタ 76">
          <a:extLst>
            <a:ext uri="{FF2B5EF4-FFF2-40B4-BE49-F238E27FC236}">
              <a16:creationId xmlns:a16="http://schemas.microsoft.com/office/drawing/2014/main" id="{05009605-F4FF-40D8-B8EB-3897723637DB}"/>
            </a:ext>
          </a:extLst>
        </xdr:cNvPr>
        <xdr:cNvCxnSpPr/>
      </xdr:nvCxnSpPr>
      <xdr:spPr>
        <a:xfrm>
          <a:off x="4673600" y="6838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56744</xdr:rowOff>
    </xdr:from>
    <xdr:ext cx="405111" cy="259045"/>
    <xdr:sp macro="" textlink="">
      <xdr:nvSpPr>
        <xdr:cNvPr id="78" name="有形固定資産減価償却率最大値テキスト">
          <a:extLst>
            <a:ext uri="{FF2B5EF4-FFF2-40B4-BE49-F238E27FC236}">
              <a16:creationId xmlns:a16="http://schemas.microsoft.com/office/drawing/2014/main" id="{B83DE46D-C30C-48A4-8B89-AE3205AF540E}"/>
            </a:ext>
          </a:extLst>
        </xdr:cNvPr>
        <xdr:cNvSpPr txBox="1"/>
      </xdr:nvSpPr>
      <xdr:spPr>
        <a:xfrm>
          <a:off x="4813300" y="528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110067</xdr:rowOff>
    </xdr:from>
    <xdr:to>
      <xdr:col>23</xdr:col>
      <xdr:colOff>174625</xdr:colOff>
      <xdr:row>27</xdr:row>
      <xdr:rowOff>110067</xdr:rowOff>
    </xdr:to>
    <xdr:cxnSp macro="">
      <xdr:nvCxnSpPr>
        <xdr:cNvPr id="79" name="直線コネクタ 78">
          <a:extLst>
            <a:ext uri="{FF2B5EF4-FFF2-40B4-BE49-F238E27FC236}">
              <a16:creationId xmlns:a16="http://schemas.microsoft.com/office/drawing/2014/main" id="{F15E6611-E054-4AB2-9EDD-8A8E4B9EE956}"/>
            </a:ext>
          </a:extLst>
        </xdr:cNvPr>
        <xdr:cNvCxnSpPr/>
      </xdr:nvCxnSpPr>
      <xdr:spPr>
        <a:xfrm>
          <a:off x="4673600" y="55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26052</xdr:rowOff>
    </xdr:from>
    <xdr:ext cx="405111" cy="259045"/>
    <xdr:sp macro="" textlink="">
      <xdr:nvSpPr>
        <xdr:cNvPr id="80" name="有形固定資産減価償却率平均値テキスト">
          <a:extLst>
            <a:ext uri="{FF2B5EF4-FFF2-40B4-BE49-F238E27FC236}">
              <a16:creationId xmlns:a16="http://schemas.microsoft.com/office/drawing/2014/main" id="{4CA59FF0-FC45-4A05-801A-DB26BDAA833A}"/>
            </a:ext>
          </a:extLst>
        </xdr:cNvPr>
        <xdr:cNvSpPr txBox="1"/>
      </xdr:nvSpPr>
      <xdr:spPr>
        <a:xfrm>
          <a:off x="4813300" y="6283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81" name="フローチャート: 判断 80">
          <a:extLst>
            <a:ext uri="{FF2B5EF4-FFF2-40B4-BE49-F238E27FC236}">
              <a16:creationId xmlns:a16="http://schemas.microsoft.com/office/drawing/2014/main" id="{B80C1364-1200-4C73-8A7C-0EE44529803B}"/>
            </a:ext>
          </a:extLst>
        </xdr:cNvPr>
        <xdr:cNvSpPr/>
      </xdr:nvSpPr>
      <xdr:spPr>
        <a:xfrm>
          <a:off x="47117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8043</xdr:rowOff>
    </xdr:from>
    <xdr:to>
      <xdr:col>19</xdr:col>
      <xdr:colOff>187325</xdr:colOff>
      <xdr:row>32</xdr:row>
      <xdr:rowOff>109643</xdr:rowOff>
    </xdr:to>
    <xdr:sp macro="" textlink="">
      <xdr:nvSpPr>
        <xdr:cNvPr id="82" name="フローチャート: 判断 81">
          <a:extLst>
            <a:ext uri="{FF2B5EF4-FFF2-40B4-BE49-F238E27FC236}">
              <a16:creationId xmlns:a16="http://schemas.microsoft.com/office/drawing/2014/main" id="{8A6E853E-2153-402A-A956-0FCA001AE42A}"/>
            </a:ext>
          </a:extLst>
        </xdr:cNvPr>
        <xdr:cNvSpPr/>
      </xdr:nvSpPr>
      <xdr:spPr>
        <a:xfrm>
          <a:off x="4000500" y="62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168698</xdr:rowOff>
    </xdr:from>
    <xdr:to>
      <xdr:col>15</xdr:col>
      <xdr:colOff>187325</xdr:colOff>
      <xdr:row>32</xdr:row>
      <xdr:rowOff>98848</xdr:rowOff>
    </xdr:to>
    <xdr:sp macro="" textlink="">
      <xdr:nvSpPr>
        <xdr:cNvPr id="83" name="フローチャート: 判断 82">
          <a:extLst>
            <a:ext uri="{FF2B5EF4-FFF2-40B4-BE49-F238E27FC236}">
              <a16:creationId xmlns:a16="http://schemas.microsoft.com/office/drawing/2014/main" id="{7E77215F-2A96-4D7D-86C4-85E7782D4A7E}"/>
            </a:ext>
          </a:extLst>
        </xdr:cNvPr>
        <xdr:cNvSpPr/>
      </xdr:nvSpPr>
      <xdr:spPr>
        <a:xfrm>
          <a:off x="3238500" y="625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147108</xdr:rowOff>
    </xdr:from>
    <xdr:to>
      <xdr:col>11</xdr:col>
      <xdr:colOff>187325</xdr:colOff>
      <xdr:row>32</xdr:row>
      <xdr:rowOff>77258</xdr:rowOff>
    </xdr:to>
    <xdr:sp macro="" textlink="">
      <xdr:nvSpPr>
        <xdr:cNvPr id="84" name="フローチャート: 判断 83">
          <a:extLst>
            <a:ext uri="{FF2B5EF4-FFF2-40B4-BE49-F238E27FC236}">
              <a16:creationId xmlns:a16="http://schemas.microsoft.com/office/drawing/2014/main" id="{8CE56F94-15C5-4129-BEFD-FA7626A33A95}"/>
            </a:ext>
          </a:extLst>
        </xdr:cNvPr>
        <xdr:cNvSpPr/>
      </xdr:nvSpPr>
      <xdr:spPr>
        <a:xfrm>
          <a:off x="2476500" y="623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46355</xdr:rowOff>
    </xdr:from>
    <xdr:to>
      <xdr:col>7</xdr:col>
      <xdr:colOff>187325</xdr:colOff>
      <xdr:row>31</xdr:row>
      <xdr:rowOff>147955</xdr:rowOff>
    </xdr:to>
    <xdr:sp macro="" textlink="">
      <xdr:nvSpPr>
        <xdr:cNvPr id="85" name="フローチャート: 判断 84">
          <a:extLst>
            <a:ext uri="{FF2B5EF4-FFF2-40B4-BE49-F238E27FC236}">
              <a16:creationId xmlns:a16="http://schemas.microsoft.com/office/drawing/2014/main" id="{9C267571-B1EF-408F-8876-7E96C28F97A1}"/>
            </a:ext>
          </a:extLst>
        </xdr:cNvPr>
        <xdr:cNvSpPr/>
      </xdr:nvSpPr>
      <xdr:spPr>
        <a:xfrm>
          <a:off x="1714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260A27E-CA29-4944-B0C7-477952BB3FB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25A69822-201A-4936-BCB3-00BAB1B7575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D3FA763-5065-49C2-A2E8-35833D3DA516}"/>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F0E43EDD-C91F-4FD6-AF70-E1F6BECE4C4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BE57AE0-9741-4857-9F01-ABE2585785E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66675</xdr:rowOff>
    </xdr:from>
    <xdr:to>
      <xdr:col>23</xdr:col>
      <xdr:colOff>136525</xdr:colOff>
      <xdr:row>30</xdr:row>
      <xdr:rowOff>168275</xdr:rowOff>
    </xdr:to>
    <xdr:sp macro="" textlink="">
      <xdr:nvSpPr>
        <xdr:cNvPr id="91" name="楕円 90">
          <a:extLst>
            <a:ext uri="{FF2B5EF4-FFF2-40B4-BE49-F238E27FC236}">
              <a16:creationId xmlns:a16="http://schemas.microsoft.com/office/drawing/2014/main" id="{3E1ADB2A-DADD-42F9-85BC-287936A619F5}"/>
            </a:ext>
          </a:extLst>
        </xdr:cNvPr>
        <xdr:cNvSpPr/>
      </xdr:nvSpPr>
      <xdr:spPr>
        <a:xfrm>
          <a:off x="47117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89552</xdr:rowOff>
    </xdr:from>
    <xdr:ext cx="405111" cy="259045"/>
    <xdr:sp macro="" textlink="">
      <xdr:nvSpPr>
        <xdr:cNvPr id="92" name="有形固定資産減価償却率該当値テキスト">
          <a:extLst>
            <a:ext uri="{FF2B5EF4-FFF2-40B4-BE49-F238E27FC236}">
              <a16:creationId xmlns:a16="http://schemas.microsoft.com/office/drawing/2014/main" id="{53AB0C50-238E-405F-BCE0-51DDB070AF4A}"/>
            </a:ext>
          </a:extLst>
        </xdr:cNvPr>
        <xdr:cNvSpPr txBox="1"/>
      </xdr:nvSpPr>
      <xdr:spPr>
        <a:xfrm>
          <a:off x="4813300" y="583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49953</xdr:rowOff>
    </xdr:from>
    <xdr:to>
      <xdr:col>19</xdr:col>
      <xdr:colOff>187325</xdr:colOff>
      <xdr:row>31</xdr:row>
      <xdr:rowOff>151553</xdr:rowOff>
    </xdr:to>
    <xdr:sp macro="" textlink="">
      <xdr:nvSpPr>
        <xdr:cNvPr id="93" name="楕円 92">
          <a:extLst>
            <a:ext uri="{FF2B5EF4-FFF2-40B4-BE49-F238E27FC236}">
              <a16:creationId xmlns:a16="http://schemas.microsoft.com/office/drawing/2014/main" id="{8D7BB2A5-529A-4C47-902F-118EE4ECCB45}"/>
            </a:ext>
          </a:extLst>
        </xdr:cNvPr>
        <xdr:cNvSpPr/>
      </xdr:nvSpPr>
      <xdr:spPr>
        <a:xfrm>
          <a:off x="4000500" y="613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117475</xdr:rowOff>
    </xdr:from>
    <xdr:to>
      <xdr:col>23</xdr:col>
      <xdr:colOff>85725</xdr:colOff>
      <xdr:row>31</xdr:row>
      <xdr:rowOff>100753</xdr:rowOff>
    </xdr:to>
    <xdr:cxnSp macro="">
      <xdr:nvCxnSpPr>
        <xdr:cNvPr id="94" name="直線コネクタ 93">
          <a:extLst>
            <a:ext uri="{FF2B5EF4-FFF2-40B4-BE49-F238E27FC236}">
              <a16:creationId xmlns:a16="http://schemas.microsoft.com/office/drawing/2014/main" id="{A33625FC-FFF6-4A0C-A67F-5660A01CD70A}"/>
            </a:ext>
          </a:extLst>
        </xdr:cNvPr>
        <xdr:cNvCxnSpPr/>
      </xdr:nvCxnSpPr>
      <xdr:spPr>
        <a:xfrm flipV="1">
          <a:off x="4051300" y="6032500"/>
          <a:ext cx="711200" cy="154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167428</xdr:rowOff>
    </xdr:from>
    <xdr:to>
      <xdr:col>15</xdr:col>
      <xdr:colOff>187325</xdr:colOff>
      <xdr:row>31</xdr:row>
      <xdr:rowOff>97578</xdr:rowOff>
    </xdr:to>
    <xdr:sp macro="" textlink="">
      <xdr:nvSpPr>
        <xdr:cNvPr id="95" name="楕円 94">
          <a:extLst>
            <a:ext uri="{FF2B5EF4-FFF2-40B4-BE49-F238E27FC236}">
              <a16:creationId xmlns:a16="http://schemas.microsoft.com/office/drawing/2014/main" id="{5931D36E-8BCF-464F-9605-B3ED0BFD3EBA}"/>
            </a:ext>
          </a:extLst>
        </xdr:cNvPr>
        <xdr:cNvSpPr/>
      </xdr:nvSpPr>
      <xdr:spPr>
        <a:xfrm>
          <a:off x="3238500" y="608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46778</xdr:rowOff>
    </xdr:from>
    <xdr:to>
      <xdr:col>19</xdr:col>
      <xdr:colOff>136525</xdr:colOff>
      <xdr:row>31</xdr:row>
      <xdr:rowOff>100753</xdr:rowOff>
    </xdr:to>
    <xdr:cxnSp macro="">
      <xdr:nvCxnSpPr>
        <xdr:cNvPr id="96" name="直線コネクタ 95">
          <a:extLst>
            <a:ext uri="{FF2B5EF4-FFF2-40B4-BE49-F238E27FC236}">
              <a16:creationId xmlns:a16="http://schemas.microsoft.com/office/drawing/2014/main" id="{45D7FF5D-7848-40F6-9E6F-3C0D33720E5E}"/>
            </a:ext>
          </a:extLst>
        </xdr:cNvPr>
        <xdr:cNvCxnSpPr/>
      </xdr:nvCxnSpPr>
      <xdr:spPr>
        <a:xfrm>
          <a:off x="3289300" y="6133253"/>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13970</xdr:rowOff>
    </xdr:from>
    <xdr:to>
      <xdr:col>11</xdr:col>
      <xdr:colOff>187325</xdr:colOff>
      <xdr:row>31</xdr:row>
      <xdr:rowOff>115570</xdr:rowOff>
    </xdr:to>
    <xdr:sp macro="" textlink="">
      <xdr:nvSpPr>
        <xdr:cNvPr id="97" name="楕円 96">
          <a:extLst>
            <a:ext uri="{FF2B5EF4-FFF2-40B4-BE49-F238E27FC236}">
              <a16:creationId xmlns:a16="http://schemas.microsoft.com/office/drawing/2014/main" id="{68FA59F7-0E40-41D9-B6A4-886A9096963F}"/>
            </a:ext>
          </a:extLst>
        </xdr:cNvPr>
        <xdr:cNvSpPr/>
      </xdr:nvSpPr>
      <xdr:spPr>
        <a:xfrm>
          <a:off x="2476500" y="61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46778</xdr:rowOff>
    </xdr:from>
    <xdr:to>
      <xdr:col>15</xdr:col>
      <xdr:colOff>136525</xdr:colOff>
      <xdr:row>31</xdr:row>
      <xdr:rowOff>64770</xdr:rowOff>
    </xdr:to>
    <xdr:cxnSp macro="">
      <xdr:nvCxnSpPr>
        <xdr:cNvPr id="98" name="直線コネクタ 97">
          <a:extLst>
            <a:ext uri="{FF2B5EF4-FFF2-40B4-BE49-F238E27FC236}">
              <a16:creationId xmlns:a16="http://schemas.microsoft.com/office/drawing/2014/main" id="{86813B50-1072-4AAA-A2D6-A7C7DDF94544}"/>
            </a:ext>
          </a:extLst>
        </xdr:cNvPr>
        <xdr:cNvCxnSpPr/>
      </xdr:nvCxnSpPr>
      <xdr:spPr>
        <a:xfrm flipV="1">
          <a:off x="2527300" y="6133253"/>
          <a:ext cx="7620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95462</xdr:rowOff>
    </xdr:from>
    <xdr:to>
      <xdr:col>7</xdr:col>
      <xdr:colOff>187325</xdr:colOff>
      <xdr:row>31</xdr:row>
      <xdr:rowOff>25612</xdr:rowOff>
    </xdr:to>
    <xdr:sp macro="" textlink="">
      <xdr:nvSpPr>
        <xdr:cNvPr id="99" name="楕円 98">
          <a:extLst>
            <a:ext uri="{FF2B5EF4-FFF2-40B4-BE49-F238E27FC236}">
              <a16:creationId xmlns:a16="http://schemas.microsoft.com/office/drawing/2014/main" id="{D913169A-1E04-41BB-B295-1833490A88A8}"/>
            </a:ext>
          </a:extLst>
        </xdr:cNvPr>
        <xdr:cNvSpPr/>
      </xdr:nvSpPr>
      <xdr:spPr>
        <a:xfrm>
          <a:off x="1714500" y="601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146262</xdr:rowOff>
    </xdr:from>
    <xdr:to>
      <xdr:col>11</xdr:col>
      <xdr:colOff>136525</xdr:colOff>
      <xdr:row>31</xdr:row>
      <xdr:rowOff>64770</xdr:rowOff>
    </xdr:to>
    <xdr:cxnSp macro="">
      <xdr:nvCxnSpPr>
        <xdr:cNvPr id="100" name="直線コネクタ 99">
          <a:extLst>
            <a:ext uri="{FF2B5EF4-FFF2-40B4-BE49-F238E27FC236}">
              <a16:creationId xmlns:a16="http://schemas.microsoft.com/office/drawing/2014/main" id="{78EA146B-DCCF-4363-B205-A4E5D2722923}"/>
            </a:ext>
          </a:extLst>
        </xdr:cNvPr>
        <xdr:cNvCxnSpPr/>
      </xdr:nvCxnSpPr>
      <xdr:spPr>
        <a:xfrm>
          <a:off x="1765300" y="6061287"/>
          <a:ext cx="762000" cy="89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100770</xdr:rowOff>
    </xdr:from>
    <xdr:ext cx="405111" cy="259045"/>
    <xdr:sp macro="" textlink="">
      <xdr:nvSpPr>
        <xdr:cNvPr id="101" name="n_1aveValue有形固定資産減価償却率">
          <a:extLst>
            <a:ext uri="{FF2B5EF4-FFF2-40B4-BE49-F238E27FC236}">
              <a16:creationId xmlns:a16="http://schemas.microsoft.com/office/drawing/2014/main" id="{85DF8767-0182-4004-BC5C-42477F768AE8}"/>
            </a:ext>
          </a:extLst>
        </xdr:cNvPr>
        <xdr:cNvSpPr txBox="1"/>
      </xdr:nvSpPr>
      <xdr:spPr>
        <a:xfrm>
          <a:off x="3836044" y="635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89975</xdr:rowOff>
    </xdr:from>
    <xdr:ext cx="405111" cy="259045"/>
    <xdr:sp macro="" textlink="">
      <xdr:nvSpPr>
        <xdr:cNvPr id="102" name="n_2aveValue有形固定資産減価償却率">
          <a:extLst>
            <a:ext uri="{FF2B5EF4-FFF2-40B4-BE49-F238E27FC236}">
              <a16:creationId xmlns:a16="http://schemas.microsoft.com/office/drawing/2014/main" id="{BA2271FE-71EC-4CC6-8A42-1B392C73047C}"/>
            </a:ext>
          </a:extLst>
        </xdr:cNvPr>
        <xdr:cNvSpPr txBox="1"/>
      </xdr:nvSpPr>
      <xdr:spPr>
        <a:xfrm>
          <a:off x="3086744" y="6347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68385</xdr:rowOff>
    </xdr:from>
    <xdr:ext cx="405111" cy="259045"/>
    <xdr:sp macro="" textlink="">
      <xdr:nvSpPr>
        <xdr:cNvPr id="103" name="n_3aveValue有形固定資産減価償却率">
          <a:extLst>
            <a:ext uri="{FF2B5EF4-FFF2-40B4-BE49-F238E27FC236}">
              <a16:creationId xmlns:a16="http://schemas.microsoft.com/office/drawing/2014/main" id="{989EF950-EF3E-4316-A0E3-1FE7DBA1F0A8}"/>
            </a:ext>
          </a:extLst>
        </xdr:cNvPr>
        <xdr:cNvSpPr txBox="1"/>
      </xdr:nvSpPr>
      <xdr:spPr>
        <a:xfrm>
          <a:off x="2324744" y="632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139082</xdr:rowOff>
    </xdr:from>
    <xdr:ext cx="405111" cy="259045"/>
    <xdr:sp macro="" textlink="">
      <xdr:nvSpPr>
        <xdr:cNvPr id="104" name="n_4aveValue有形固定資産減価償却率">
          <a:extLst>
            <a:ext uri="{FF2B5EF4-FFF2-40B4-BE49-F238E27FC236}">
              <a16:creationId xmlns:a16="http://schemas.microsoft.com/office/drawing/2014/main" id="{FCC1CAEE-B73B-4705-9664-3B76AD5D0F18}"/>
            </a:ext>
          </a:extLst>
        </xdr:cNvPr>
        <xdr:cNvSpPr txBox="1"/>
      </xdr:nvSpPr>
      <xdr:spPr>
        <a:xfrm>
          <a:off x="1562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168080</xdr:rowOff>
    </xdr:from>
    <xdr:ext cx="405111" cy="259045"/>
    <xdr:sp macro="" textlink="">
      <xdr:nvSpPr>
        <xdr:cNvPr id="105" name="n_1mainValue有形固定資産減価償却率">
          <a:extLst>
            <a:ext uri="{FF2B5EF4-FFF2-40B4-BE49-F238E27FC236}">
              <a16:creationId xmlns:a16="http://schemas.microsoft.com/office/drawing/2014/main" id="{EEAD784C-9810-4943-86B2-63ED05FB326E}"/>
            </a:ext>
          </a:extLst>
        </xdr:cNvPr>
        <xdr:cNvSpPr txBox="1"/>
      </xdr:nvSpPr>
      <xdr:spPr>
        <a:xfrm>
          <a:off x="3836044" y="5911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114105</xdr:rowOff>
    </xdr:from>
    <xdr:ext cx="405111" cy="259045"/>
    <xdr:sp macro="" textlink="">
      <xdr:nvSpPr>
        <xdr:cNvPr id="106" name="n_2mainValue有形固定資産減価償却率">
          <a:extLst>
            <a:ext uri="{FF2B5EF4-FFF2-40B4-BE49-F238E27FC236}">
              <a16:creationId xmlns:a16="http://schemas.microsoft.com/office/drawing/2014/main" id="{1B66AFAB-D9F3-4B55-AC4F-6E2CDCB41129}"/>
            </a:ext>
          </a:extLst>
        </xdr:cNvPr>
        <xdr:cNvSpPr txBox="1"/>
      </xdr:nvSpPr>
      <xdr:spPr>
        <a:xfrm>
          <a:off x="3086744" y="5857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132097</xdr:rowOff>
    </xdr:from>
    <xdr:ext cx="405111" cy="259045"/>
    <xdr:sp macro="" textlink="">
      <xdr:nvSpPr>
        <xdr:cNvPr id="107" name="n_3mainValue有形固定資産減価償却率">
          <a:extLst>
            <a:ext uri="{FF2B5EF4-FFF2-40B4-BE49-F238E27FC236}">
              <a16:creationId xmlns:a16="http://schemas.microsoft.com/office/drawing/2014/main" id="{9C7133C6-A92C-4857-9565-4BB2FD7F8726}"/>
            </a:ext>
          </a:extLst>
        </xdr:cNvPr>
        <xdr:cNvSpPr txBox="1"/>
      </xdr:nvSpPr>
      <xdr:spPr>
        <a:xfrm>
          <a:off x="23247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42139</xdr:rowOff>
    </xdr:from>
    <xdr:ext cx="405111" cy="259045"/>
    <xdr:sp macro="" textlink="">
      <xdr:nvSpPr>
        <xdr:cNvPr id="108" name="n_4mainValue有形固定資産減価償却率">
          <a:extLst>
            <a:ext uri="{FF2B5EF4-FFF2-40B4-BE49-F238E27FC236}">
              <a16:creationId xmlns:a16="http://schemas.microsoft.com/office/drawing/2014/main" id="{DD740152-BA9D-427F-99DE-4700D2F6026D}"/>
            </a:ext>
          </a:extLst>
        </xdr:cNvPr>
        <xdr:cNvSpPr txBox="1"/>
      </xdr:nvSpPr>
      <xdr:spPr>
        <a:xfrm>
          <a:off x="1562744" y="5785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AE5CFB64-5CFD-4608-9F8E-87FB24583BE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F225E164-4CF0-44C0-BF99-CD0F4BE9194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F88E0D1F-FC76-48C3-A0F5-8D0DFB5069BA}"/>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[ 393.9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8F103FEC-F857-4535-9866-C14E38FDC0E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6320BB68-1634-4B3A-8603-92669E30BFA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7090508D-BB06-429B-A9C3-2D2CA21B58C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31317D79-C1AB-4375-8C31-AA7C8C41ACE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2835883B-91ED-4142-87A0-C038CD22E5C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3499A4A7-8429-48F6-A55B-DE652DC6291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4CBE1F8E-45FB-40F9-AA0E-E43A0FFB6BE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D64BB0B8-F802-4BD4-AC64-57E32BF1DFF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80DF04F5-0B8F-47BB-84A6-4D1A9F235EF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6F77368D-86F3-4EA1-9FB0-6F73E99098E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債務償還可能比率は類似団体の平均を下回っているが、今後においても地方債の新規発行に気を配りながら、引き続き適切な財政運営に努めていく必要がある。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71CC418B-B6FD-460D-954C-5B648DF91A1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4A1CAD9D-9756-47FD-9993-F6693B6D6F3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7BE99D87-4900-40E2-A0C4-5A20DFE2D7A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8061A62A-CAF7-46DD-A911-24181B78319D}"/>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2A3CF042-FADE-4264-9B18-B946AA619DD1}"/>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D6EF76FE-C444-4250-8EBA-F0D0AE58EA52}"/>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9AC1F5C1-C98C-4E5D-B108-6B8ED11CBB6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13755DB9-2305-416E-AFD7-4E9183DBA3A5}"/>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1AA5C97E-BC3F-4ABD-B755-067560A2E2A1}"/>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1DCF1F47-4B80-4E58-ACB6-CA889D6E7D85}"/>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375586E4-5866-4981-AB8C-421D1F78336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81B6DC8D-D8D3-41F6-939C-6D72A70225A9}"/>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1A57179A-088D-4954-92F7-AD6A2681D04D}"/>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288F8319-952A-41B0-842D-BB87DE91E5A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C828065-7F2D-43B2-AC3E-CF850E47108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24201</xdr:rowOff>
    </xdr:to>
    <xdr:cxnSp macro="">
      <xdr:nvCxnSpPr>
        <xdr:cNvPr id="137" name="直線コネクタ 136">
          <a:extLst>
            <a:ext uri="{FF2B5EF4-FFF2-40B4-BE49-F238E27FC236}">
              <a16:creationId xmlns:a16="http://schemas.microsoft.com/office/drawing/2014/main" id="{272EE5AB-5A8A-4A21-82E1-694B10E054AB}"/>
            </a:ext>
          </a:extLst>
        </xdr:cNvPr>
        <xdr:cNvCxnSpPr/>
      </xdr:nvCxnSpPr>
      <xdr:spPr>
        <a:xfrm flipV="1">
          <a:off x="14793595" y="5312833"/>
          <a:ext cx="1269" cy="1312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28028</xdr:rowOff>
    </xdr:from>
    <xdr:ext cx="560923" cy="259045"/>
    <xdr:sp macro="" textlink="">
      <xdr:nvSpPr>
        <xdr:cNvPr id="138" name="債務償還比率最小値テキスト">
          <a:extLst>
            <a:ext uri="{FF2B5EF4-FFF2-40B4-BE49-F238E27FC236}">
              <a16:creationId xmlns:a16="http://schemas.microsoft.com/office/drawing/2014/main" id="{980196A5-8B9C-4F48-A794-9F788966D3F7}"/>
            </a:ext>
          </a:extLst>
        </xdr:cNvPr>
        <xdr:cNvSpPr txBox="1"/>
      </xdr:nvSpPr>
      <xdr:spPr>
        <a:xfrm>
          <a:off x="14846300" y="662885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24201</xdr:rowOff>
    </xdr:from>
    <xdr:to>
      <xdr:col>76</xdr:col>
      <xdr:colOff>111125</xdr:colOff>
      <xdr:row>34</xdr:row>
      <xdr:rowOff>24201</xdr:rowOff>
    </xdr:to>
    <xdr:cxnSp macro="">
      <xdr:nvCxnSpPr>
        <xdr:cNvPr id="139" name="直線コネクタ 138">
          <a:extLst>
            <a:ext uri="{FF2B5EF4-FFF2-40B4-BE49-F238E27FC236}">
              <a16:creationId xmlns:a16="http://schemas.microsoft.com/office/drawing/2014/main" id="{6F3DCF1B-F2CE-4FDC-9F20-9A9E8C8851A9}"/>
            </a:ext>
          </a:extLst>
        </xdr:cNvPr>
        <xdr:cNvCxnSpPr/>
      </xdr:nvCxnSpPr>
      <xdr:spPr>
        <a:xfrm>
          <a:off x="14706600" y="662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BFB00A91-FA75-4204-A71C-B9DBE753ABBF}"/>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5844735D-CC36-49C7-94AC-9DFEBDA62F8F}"/>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14446</xdr:rowOff>
    </xdr:from>
    <xdr:ext cx="469744" cy="259045"/>
    <xdr:sp macro="" textlink="">
      <xdr:nvSpPr>
        <xdr:cNvPr id="142" name="債務償還比率平均値テキスト">
          <a:extLst>
            <a:ext uri="{FF2B5EF4-FFF2-40B4-BE49-F238E27FC236}">
              <a16:creationId xmlns:a16="http://schemas.microsoft.com/office/drawing/2014/main" id="{62FEDC74-8790-41E5-BF94-45D6C333FFF0}"/>
            </a:ext>
          </a:extLst>
        </xdr:cNvPr>
        <xdr:cNvSpPr txBox="1"/>
      </xdr:nvSpPr>
      <xdr:spPr>
        <a:xfrm>
          <a:off x="14846300" y="57580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36019</xdr:rowOff>
    </xdr:from>
    <xdr:to>
      <xdr:col>76</xdr:col>
      <xdr:colOff>73025</xdr:colOff>
      <xdr:row>29</xdr:row>
      <xdr:rowOff>137619</xdr:rowOff>
    </xdr:to>
    <xdr:sp macro="" textlink="">
      <xdr:nvSpPr>
        <xdr:cNvPr id="143" name="フローチャート: 判断 142">
          <a:extLst>
            <a:ext uri="{FF2B5EF4-FFF2-40B4-BE49-F238E27FC236}">
              <a16:creationId xmlns:a16="http://schemas.microsoft.com/office/drawing/2014/main" id="{6FEAACE6-AF08-4EC7-892F-EA98BE25DF31}"/>
            </a:ext>
          </a:extLst>
        </xdr:cNvPr>
        <xdr:cNvSpPr/>
      </xdr:nvSpPr>
      <xdr:spPr>
        <a:xfrm>
          <a:off x="14744700" y="57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35779</xdr:rowOff>
    </xdr:from>
    <xdr:to>
      <xdr:col>72</xdr:col>
      <xdr:colOff>123825</xdr:colOff>
      <xdr:row>29</xdr:row>
      <xdr:rowOff>137379</xdr:rowOff>
    </xdr:to>
    <xdr:sp macro="" textlink="">
      <xdr:nvSpPr>
        <xdr:cNvPr id="144" name="フローチャート: 判断 143">
          <a:extLst>
            <a:ext uri="{FF2B5EF4-FFF2-40B4-BE49-F238E27FC236}">
              <a16:creationId xmlns:a16="http://schemas.microsoft.com/office/drawing/2014/main" id="{9E34601E-1FC9-4815-A4AB-38C36D57BC78}"/>
            </a:ext>
          </a:extLst>
        </xdr:cNvPr>
        <xdr:cNvSpPr/>
      </xdr:nvSpPr>
      <xdr:spPr>
        <a:xfrm>
          <a:off x="14033500" y="577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33740</xdr:rowOff>
    </xdr:from>
    <xdr:to>
      <xdr:col>68</xdr:col>
      <xdr:colOff>123825</xdr:colOff>
      <xdr:row>29</xdr:row>
      <xdr:rowOff>135340</xdr:rowOff>
    </xdr:to>
    <xdr:sp macro="" textlink="">
      <xdr:nvSpPr>
        <xdr:cNvPr id="145" name="フローチャート: 判断 144">
          <a:extLst>
            <a:ext uri="{FF2B5EF4-FFF2-40B4-BE49-F238E27FC236}">
              <a16:creationId xmlns:a16="http://schemas.microsoft.com/office/drawing/2014/main" id="{2F50F368-95B1-4561-93FC-263B4ACC2D77}"/>
            </a:ext>
          </a:extLst>
        </xdr:cNvPr>
        <xdr:cNvSpPr/>
      </xdr:nvSpPr>
      <xdr:spPr>
        <a:xfrm>
          <a:off x="13271500" y="577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48493</xdr:rowOff>
    </xdr:from>
    <xdr:to>
      <xdr:col>64</xdr:col>
      <xdr:colOff>123825</xdr:colOff>
      <xdr:row>29</xdr:row>
      <xdr:rowOff>150093</xdr:rowOff>
    </xdr:to>
    <xdr:sp macro="" textlink="">
      <xdr:nvSpPr>
        <xdr:cNvPr id="146" name="フローチャート: 判断 145">
          <a:extLst>
            <a:ext uri="{FF2B5EF4-FFF2-40B4-BE49-F238E27FC236}">
              <a16:creationId xmlns:a16="http://schemas.microsoft.com/office/drawing/2014/main" id="{1560EBA2-CD76-481D-80F3-9CA825FBAC59}"/>
            </a:ext>
          </a:extLst>
        </xdr:cNvPr>
        <xdr:cNvSpPr/>
      </xdr:nvSpPr>
      <xdr:spPr>
        <a:xfrm>
          <a:off x="12509500" y="5792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163880</xdr:rowOff>
    </xdr:from>
    <xdr:to>
      <xdr:col>60</xdr:col>
      <xdr:colOff>123825</xdr:colOff>
      <xdr:row>30</xdr:row>
      <xdr:rowOff>94030</xdr:rowOff>
    </xdr:to>
    <xdr:sp macro="" textlink="">
      <xdr:nvSpPr>
        <xdr:cNvPr id="147" name="フローチャート: 判断 146">
          <a:extLst>
            <a:ext uri="{FF2B5EF4-FFF2-40B4-BE49-F238E27FC236}">
              <a16:creationId xmlns:a16="http://schemas.microsoft.com/office/drawing/2014/main" id="{3FFBB03C-6C2C-47D3-A423-4DA6774BFA4F}"/>
            </a:ext>
          </a:extLst>
        </xdr:cNvPr>
        <xdr:cNvSpPr/>
      </xdr:nvSpPr>
      <xdr:spPr>
        <a:xfrm>
          <a:off x="11747500" y="590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8580E41B-04AA-4AD4-B33E-6EB40131ABC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F1F733B8-AFFA-4A9E-8604-AA7B12FB0338}"/>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3A0293D7-A98A-4735-82A4-F939BBC48FC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6AD17BD1-7B0A-4DD9-BE60-CC90D949AD2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5F1E7560-AA04-452B-9B48-613538CC6DC7}"/>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162370</xdr:rowOff>
    </xdr:from>
    <xdr:to>
      <xdr:col>76</xdr:col>
      <xdr:colOff>73025</xdr:colOff>
      <xdr:row>29</xdr:row>
      <xdr:rowOff>92520</xdr:rowOff>
    </xdr:to>
    <xdr:sp macro="" textlink="">
      <xdr:nvSpPr>
        <xdr:cNvPr id="153" name="楕円 152">
          <a:extLst>
            <a:ext uri="{FF2B5EF4-FFF2-40B4-BE49-F238E27FC236}">
              <a16:creationId xmlns:a16="http://schemas.microsoft.com/office/drawing/2014/main" id="{5E18A3D4-F82A-4224-8AB4-46D155B2DF0C}"/>
            </a:ext>
          </a:extLst>
        </xdr:cNvPr>
        <xdr:cNvSpPr/>
      </xdr:nvSpPr>
      <xdr:spPr>
        <a:xfrm>
          <a:off x="14744700" y="573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13797</xdr:rowOff>
    </xdr:from>
    <xdr:ext cx="469744" cy="259045"/>
    <xdr:sp macro="" textlink="">
      <xdr:nvSpPr>
        <xdr:cNvPr id="154" name="債務償還比率該当値テキスト">
          <a:extLst>
            <a:ext uri="{FF2B5EF4-FFF2-40B4-BE49-F238E27FC236}">
              <a16:creationId xmlns:a16="http://schemas.microsoft.com/office/drawing/2014/main" id="{1289108E-BFE9-4BC8-85B4-D012B58F2352}"/>
            </a:ext>
          </a:extLst>
        </xdr:cNvPr>
        <xdr:cNvSpPr txBox="1"/>
      </xdr:nvSpPr>
      <xdr:spPr>
        <a:xfrm>
          <a:off x="14846300" y="5585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112832</xdr:rowOff>
    </xdr:from>
    <xdr:to>
      <xdr:col>72</xdr:col>
      <xdr:colOff>123825</xdr:colOff>
      <xdr:row>29</xdr:row>
      <xdr:rowOff>42982</xdr:rowOff>
    </xdr:to>
    <xdr:sp macro="" textlink="">
      <xdr:nvSpPr>
        <xdr:cNvPr id="155" name="楕円 154">
          <a:extLst>
            <a:ext uri="{FF2B5EF4-FFF2-40B4-BE49-F238E27FC236}">
              <a16:creationId xmlns:a16="http://schemas.microsoft.com/office/drawing/2014/main" id="{1E7D8952-569E-4C37-8402-02D8E35E8E2A}"/>
            </a:ext>
          </a:extLst>
        </xdr:cNvPr>
        <xdr:cNvSpPr/>
      </xdr:nvSpPr>
      <xdr:spPr>
        <a:xfrm>
          <a:off x="14033500" y="568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163632</xdr:rowOff>
    </xdr:from>
    <xdr:to>
      <xdr:col>76</xdr:col>
      <xdr:colOff>22225</xdr:colOff>
      <xdr:row>29</xdr:row>
      <xdr:rowOff>41720</xdr:rowOff>
    </xdr:to>
    <xdr:cxnSp macro="">
      <xdr:nvCxnSpPr>
        <xdr:cNvPr id="156" name="直線コネクタ 155">
          <a:extLst>
            <a:ext uri="{FF2B5EF4-FFF2-40B4-BE49-F238E27FC236}">
              <a16:creationId xmlns:a16="http://schemas.microsoft.com/office/drawing/2014/main" id="{14150E38-7A3C-4BD5-811F-DABC76DC4580}"/>
            </a:ext>
          </a:extLst>
        </xdr:cNvPr>
        <xdr:cNvCxnSpPr/>
      </xdr:nvCxnSpPr>
      <xdr:spPr>
        <a:xfrm>
          <a:off x="14084300" y="5735757"/>
          <a:ext cx="711200" cy="49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135022</xdr:rowOff>
    </xdr:from>
    <xdr:to>
      <xdr:col>68</xdr:col>
      <xdr:colOff>123825</xdr:colOff>
      <xdr:row>29</xdr:row>
      <xdr:rowOff>65172</xdr:rowOff>
    </xdr:to>
    <xdr:sp macro="" textlink="">
      <xdr:nvSpPr>
        <xdr:cNvPr id="157" name="楕円 156">
          <a:extLst>
            <a:ext uri="{FF2B5EF4-FFF2-40B4-BE49-F238E27FC236}">
              <a16:creationId xmlns:a16="http://schemas.microsoft.com/office/drawing/2014/main" id="{44314F14-4E26-47DC-813A-A57FA4811531}"/>
            </a:ext>
          </a:extLst>
        </xdr:cNvPr>
        <xdr:cNvSpPr/>
      </xdr:nvSpPr>
      <xdr:spPr>
        <a:xfrm>
          <a:off x="13271500" y="5707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163632</xdr:rowOff>
    </xdr:from>
    <xdr:to>
      <xdr:col>72</xdr:col>
      <xdr:colOff>73025</xdr:colOff>
      <xdr:row>29</xdr:row>
      <xdr:rowOff>14372</xdr:rowOff>
    </xdr:to>
    <xdr:cxnSp macro="">
      <xdr:nvCxnSpPr>
        <xdr:cNvPr id="158" name="直線コネクタ 157">
          <a:extLst>
            <a:ext uri="{FF2B5EF4-FFF2-40B4-BE49-F238E27FC236}">
              <a16:creationId xmlns:a16="http://schemas.microsoft.com/office/drawing/2014/main" id="{A74A42B5-761F-4884-A287-444A7FC71DAE}"/>
            </a:ext>
          </a:extLst>
        </xdr:cNvPr>
        <xdr:cNvCxnSpPr/>
      </xdr:nvCxnSpPr>
      <xdr:spPr>
        <a:xfrm flipV="1">
          <a:off x="13322300" y="5735757"/>
          <a:ext cx="762000" cy="22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153254</xdr:rowOff>
    </xdr:from>
    <xdr:to>
      <xdr:col>64</xdr:col>
      <xdr:colOff>123825</xdr:colOff>
      <xdr:row>29</xdr:row>
      <xdr:rowOff>83404</xdr:rowOff>
    </xdr:to>
    <xdr:sp macro="" textlink="">
      <xdr:nvSpPr>
        <xdr:cNvPr id="159" name="楕円 158">
          <a:extLst>
            <a:ext uri="{FF2B5EF4-FFF2-40B4-BE49-F238E27FC236}">
              <a16:creationId xmlns:a16="http://schemas.microsoft.com/office/drawing/2014/main" id="{595819D1-DFD6-437F-9284-8A972AE570DC}"/>
            </a:ext>
          </a:extLst>
        </xdr:cNvPr>
        <xdr:cNvSpPr/>
      </xdr:nvSpPr>
      <xdr:spPr>
        <a:xfrm>
          <a:off x="12509500" y="572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14372</xdr:rowOff>
    </xdr:from>
    <xdr:to>
      <xdr:col>68</xdr:col>
      <xdr:colOff>73025</xdr:colOff>
      <xdr:row>29</xdr:row>
      <xdr:rowOff>32604</xdr:rowOff>
    </xdr:to>
    <xdr:cxnSp macro="">
      <xdr:nvCxnSpPr>
        <xdr:cNvPr id="160" name="直線コネクタ 159">
          <a:extLst>
            <a:ext uri="{FF2B5EF4-FFF2-40B4-BE49-F238E27FC236}">
              <a16:creationId xmlns:a16="http://schemas.microsoft.com/office/drawing/2014/main" id="{E85FA143-22B9-4B02-A030-8A4153CBCD44}"/>
            </a:ext>
          </a:extLst>
        </xdr:cNvPr>
        <xdr:cNvCxnSpPr/>
      </xdr:nvCxnSpPr>
      <xdr:spPr>
        <a:xfrm flipV="1">
          <a:off x="12560300" y="5757947"/>
          <a:ext cx="762000" cy="18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15579</xdr:rowOff>
    </xdr:from>
    <xdr:to>
      <xdr:col>60</xdr:col>
      <xdr:colOff>123825</xdr:colOff>
      <xdr:row>30</xdr:row>
      <xdr:rowOff>117179</xdr:rowOff>
    </xdr:to>
    <xdr:sp macro="" textlink="">
      <xdr:nvSpPr>
        <xdr:cNvPr id="161" name="楕円 160">
          <a:extLst>
            <a:ext uri="{FF2B5EF4-FFF2-40B4-BE49-F238E27FC236}">
              <a16:creationId xmlns:a16="http://schemas.microsoft.com/office/drawing/2014/main" id="{D50D0CE9-1FB4-4C1F-99D4-627B12ED1F0C}"/>
            </a:ext>
          </a:extLst>
        </xdr:cNvPr>
        <xdr:cNvSpPr/>
      </xdr:nvSpPr>
      <xdr:spPr>
        <a:xfrm>
          <a:off x="11747500" y="593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32604</xdr:rowOff>
    </xdr:from>
    <xdr:to>
      <xdr:col>64</xdr:col>
      <xdr:colOff>73025</xdr:colOff>
      <xdr:row>30</xdr:row>
      <xdr:rowOff>66379</xdr:rowOff>
    </xdr:to>
    <xdr:cxnSp macro="">
      <xdr:nvCxnSpPr>
        <xdr:cNvPr id="162" name="直線コネクタ 161">
          <a:extLst>
            <a:ext uri="{FF2B5EF4-FFF2-40B4-BE49-F238E27FC236}">
              <a16:creationId xmlns:a16="http://schemas.microsoft.com/office/drawing/2014/main" id="{5E80D190-A5B1-4321-9069-12225E44E5AE}"/>
            </a:ext>
          </a:extLst>
        </xdr:cNvPr>
        <xdr:cNvCxnSpPr/>
      </xdr:nvCxnSpPr>
      <xdr:spPr>
        <a:xfrm flipV="1">
          <a:off x="11798300" y="5776179"/>
          <a:ext cx="762000" cy="20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128506</xdr:rowOff>
    </xdr:from>
    <xdr:ext cx="469744" cy="259045"/>
    <xdr:sp macro="" textlink="">
      <xdr:nvSpPr>
        <xdr:cNvPr id="163" name="n_1aveValue債務償還比率">
          <a:extLst>
            <a:ext uri="{FF2B5EF4-FFF2-40B4-BE49-F238E27FC236}">
              <a16:creationId xmlns:a16="http://schemas.microsoft.com/office/drawing/2014/main" id="{6A77C9CE-D297-40CA-A778-8D204B5B6A1A}"/>
            </a:ext>
          </a:extLst>
        </xdr:cNvPr>
        <xdr:cNvSpPr txBox="1"/>
      </xdr:nvSpPr>
      <xdr:spPr>
        <a:xfrm>
          <a:off x="13836727" y="587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126467</xdr:rowOff>
    </xdr:from>
    <xdr:ext cx="469744" cy="259045"/>
    <xdr:sp macro="" textlink="">
      <xdr:nvSpPr>
        <xdr:cNvPr id="164" name="n_2aveValue債務償還比率">
          <a:extLst>
            <a:ext uri="{FF2B5EF4-FFF2-40B4-BE49-F238E27FC236}">
              <a16:creationId xmlns:a16="http://schemas.microsoft.com/office/drawing/2014/main" id="{A7D7C42B-E371-4371-8964-348BFC0BC9F6}"/>
            </a:ext>
          </a:extLst>
        </xdr:cNvPr>
        <xdr:cNvSpPr txBox="1"/>
      </xdr:nvSpPr>
      <xdr:spPr>
        <a:xfrm>
          <a:off x="13087427" y="587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141220</xdr:rowOff>
    </xdr:from>
    <xdr:ext cx="469744" cy="259045"/>
    <xdr:sp macro="" textlink="">
      <xdr:nvSpPr>
        <xdr:cNvPr id="165" name="n_3aveValue債務償還比率">
          <a:extLst>
            <a:ext uri="{FF2B5EF4-FFF2-40B4-BE49-F238E27FC236}">
              <a16:creationId xmlns:a16="http://schemas.microsoft.com/office/drawing/2014/main" id="{EE86619F-172C-4251-8F6D-2E0A5652D858}"/>
            </a:ext>
          </a:extLst>
        </xdr:cNvPr>
        <xdr:cNvSpPr txBox="1"/>
      </xdr:nvSpPr>
      <xdr:spPr>
        <a:xfrm>
          <a:off x="12325427" y="5884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110557</xdr:rowOff>
    </xdr:from>
    <xdr:ext cx="469744" cy="259045"/>
    <xdr:sp macro="" textlink="">
      <xdr:nvSpPr>
        <xdr:cNvPr id="166" name="n_4aveValue債務償還比率">
          <a:extLst>
            <a:ext uri="{FF2B5EF4-FFF2-40B4-BE49-F238E27FC236}">
              <a16:creationId xmlns:a16="http://schemas.microsoft.com/office/drawing/2014/main" id="{AB7CDB54-D865-4BD3-A8EA-8B5659AB0D0A}"/>
            </a:ext>
          </a:extLst>
        </xdr:cNvPr>
        <xdr:cNvSpPr txBox="1"/>
      </xdr:nvSpPr>
      <xdr:spPr>
        <a:xfrm>
          <a:off x="11563427" y="5682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59509</xdr:rowOff>
    </xdr:from>
    <xdr:ext cx="469744" cy="259045"/>
    <xdr:sp macro="" textlink="">
      <xdr:nvSpPr>
        <xdr:cNvPr id="167" name="n_1mainValue債務償還比率">
          <a:extLst>
            <a:ext uri="{FF2B5EF4-FFF2-40B4-BE49-F238E27FC236}">
              <a16:creationId xmlns:a16="http://schemas.microsoft.com/office/drawing/2014/main" id="{5A403C3A-7BD4-4D6B-9737-88EBBB626F6C}"/>
            </a:ext>
          </a:extLst>
        </xdr:cNvPr>
        <xdr:cNvSpPr txBox="1"/>
      </xdr:nvSpPr>
      <xdr:spPr>
        <a:xfrm>
          <a:off x="13836727" y="546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81699</xdr:rowOff>
    </xdr:from>
    <xdr:ext cx="469744" cy="259045"/>
    <xdr:sp macro="" textlink="">
      <xdr:nvSpPr>
        <xdr:cNvPr id="168" name="n_2mainValue債務償還比率">
          <a:extLst>
            <a:ext uri="{FF2B5EF4-FFF2-40B4-BE49-F238E27FC236}">
              <a16:creationId xmlns:a16="http://schemas.microsoft.com/office/drawing/2014/main" id="{085EB4F2-8724-4A32-84EF-D00ED7AA6FC7}"/>
            </a:ext>
          </a:extLst>
        </xdr:cNvPr>
        <xdr:cNvSpPr txBox="1"/>
      </xdr:nvSpPr>
      <xdr:spPr>
        <a:xfrm>
          <a:off x="13087427" y="5482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99931</xdr:rowOff>
    </xdr:from>
    <xdr:ext cx="469744" cy="259045"/>
    <xdr:sp macro="" textlink="">
      <xdr:nvSpPr>
        <xdr:cNvPr id="169" name="n_3mainValue債務償還比率">
          <a:extLst>
            <a:ext uri="{FF2B5EF4-FFF2-40B4-BE49-F238E27FC236}">
              <a16:creationId xmlns:a16="http://schemas.microsoft.com/office/drawing/2014/main" id="{F19C787E-4CA6-43B7-B406-7898FAA15024}"/>
            </a:ext>
          </a:extLst>
        </xdr:cNvPr>
        <xdr:cNvSpPr txBox="1"/>
      </xdr:nvSpPr>
      <xdr:spPr>
        <a:xfrm>
          <a:off x="12325427" y="550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108306</xdr:rowOff>
    </xdr:from>
    <xdr:ext cx="469744" cy="259045"/>
    <xdr:sp macro="" textlink="">
      <xdr:nvSpPr>
        <xdr:cNvPr id="170" name="n_4mainValue債務償還比率">
          <a:extLst>
            <a:ext uri="{FF2B5EF4-FFF2-40B4-BE49-F238E27FC236}">
              <a16:creationId xmlns:a16="http://schemas.microsoft.com/office/drawing/2014/main" id="{3CF550AD-C89F-40FE-BF53-A6AD4A7FAF8D}"/>
            </a:ext>
          </a:extLst>
        </xdr:cNvPr>
        <xdr:cNvSpPr txBox="1"/>
      </xdr:nvSpPr>
      <xdr:spPr>
        <a:xfrm>
          <a:off x="11563427" y="6023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2157B63E-F358-4E67-88B0-3848CD8CD3B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D17B67A5-71B5-47FE-A3D9-556802B0F72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AFFB8917-211D-42E4-8E2D-5AC14F856EE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E26B0B87-241B-41FA-9D58-4ECE862FDD8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C4D6DD86-2DFC-44F1-ADD9-4C1652BA49B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BAF2AB54-57A4-486E-9C3D-EA8725B46CA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FA16F1D-988A-4D3B-B015-916953D4115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66A2222-8893-4FED-B940-8CB6EC22862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42E02B2-EA67-449A-A554-C5107C62EF5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520EAF8-CE38-4438-BF65-4C3EBC03659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高知県黒潮町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85A8FCE-4707-4623-8877-93CC693C3A2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65E66F3-F78F-48AE-8E94-45AB60C85D2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BC5894A-CBE6-4F24-BD0F-6842AD38C3D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118B683-6CBD-4087-9171-397D2A6D2C2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3883909-0D04-480E-92FB-D5546C5AE15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3FA0144-271F-437A-A6CD-1B9136F5A36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9,855
9,751
188.46
11,306,053
10,850,608
371,429
5,257,973
9,574,064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DE6540A-5206-4D41-B135-6A4D597DC62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6885C1B-838E-4104-8D42-390BC0075E6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8B8D3E6-527F-4CAC-A7F5-C63CA439DAF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1355F2B-A0EA-4009-9EA6-BFF7FB0AAB0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6E9A1EB-7A3F-4B19-9F87-ED3F7B94955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57D245D-613F-4608-A515-6173CF8F312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9A70102-78BC-465F-A40E-64E5E2AD90A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5C133DB-69F8-416D-AD01-2FD4B8FEF04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DE9DAA9-725E-47F4-ADFC-1968FB410AF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96F9972-BEFD-49DE-BA66-B16C12FB1AB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19E0FA0-65A4-4160-A976-5B0B3554555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30F40E1-8758-4C0D-A3D9-FE18D6C99A1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683A4DD-0362-44CC-AD21-B2DE515598E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11C0691-DC74-4BCA-B3CE-5A4289FC518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499A0BC-D3E8-49FF-BD4E-9ACF76FBA18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49C6E89-B1BF-4127-8EF3-1F64DCF85AE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AF3DA97-8D31-4C35-BD13-7298F484C7D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D947EF9-6F19-4BC1-9764-F98D2A69209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FD9EBE7-A8E0-4C77-AA2B-A68E00D61AB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EAB2602-19E4-40EB-9857-86015CFFB7D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89F2A87-A9D9-4077-96AB-7B041C5F469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0C6E82B-7A62-4451-94EE-F8B04E0F71B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B5572B2-68FB-477F-B000-6395A86F369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8097D1E-D6D1-4680-85C9-B11DE02C8A6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453F80F-E1AD-4805-80A7-709B031BA2E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8D28B1F-15AE-4719-828E-62CCED4AE58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A725E9E-B4AE-4116-B93B-055A34D2CDD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E6E9272-16F9-4707-87EF-C44515B70C7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38F791B-9600-4577-B31E-FC09D923C1D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1CD29F9-1D67-43C8-B5D7-10C7D08610F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26721FF-CC08-4B90-8293-72A816BF41E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23F412C-150F-49D8-97C1-36EBEC9D008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C368043-AD73-40F0-A208-645A7D9F0F6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B5424A1-2354-44C8-A181-C141ACF50A63}"/>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606FAC4-E818-4AFB-AFBC-79FF90F1F60A}"/>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424E042-B62D-4432-A6E2-0725D882D0BF}"/>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572E2CF-4A86-4943-A08E-291FC1B07F61}"/>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3B33ED5-798E-4BDF-8D51-23F0AF72AAF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A159BE9-EF9A-4C76-A618-B42D7E5345EB}"/>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6D6CF23-4F90-42F3-B4A0-7DE9F9D4713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40AF20A-FD9A-45D5-A1C1-2939A1007346}"/>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BB65A79-68C5-467D-AD18-2B1DF4DA44B7}"/>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DADC9BB-76FA-4386-8272-3B601DFC215A}"/>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A636CA77-77C3-4CA9-8F2D-C066BADAE247}"/>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5D4BD2B-62F9-4EB1-9E6D-A0EC4B42235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846BE330-511F-4E68-9E24-9A75047B03FC}"/>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AD4D4844-DBDA-4AC4-A4B2-DDFFC6EB9F1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97427</xdr:rowOff>
    </xdr:from>
    <xdr:to>
      <xdr:col>24</xdr:col>
      <xdr:colOff>62865</xdr:colOff>
      <xdr:row>42</xdr:row>
      <xdr:rowOff>14151</xdr:rowOff>
    </xdr:to>
    <xdr:cxnSp macro="">
      <xdr:nvCxnSpPr>
        <xdr:cNvPr id="59" name="直線コネクタ 58">
          <a:extLst>
            <a:ext uri="{FF2B5EF4-FFF2-40B4-BE49-F238E27FC236}">
              <a16:creationId xmlns:a16="http://schemas.microsoft.com/office/drawing/2014/main" id="{060C37CD-84FF-469F-AED6-95B915EE4460}"/>
            </a:ext>
          </a:extLst>
        </xdr:cNvPr>
        <xdr:cNvCxnSpPr/>
      </xdr:nvCxnSpPr>
      <xdr:spPr>
        <a:xfrm flipV="1">
          <a:off x="4634865" y="5755277"/>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17978</xdr:rowOff>
    </xdr:from>
    <xdr:ext cx="405111" cy="259045"/>
    <xdr:sp macro="" textlink="">
      <xdr:nvSpPr>
        <xdr:cNvPr id="60" name="【道路】&#10;有形固定資産減価償却率最小値テキスト">
          <a:extLst>
            <a:ext uri="{FF2B5EF4-FFF2-40B4-BE49-F238E27FC236}">
              <a16:creationId xmlns:a16="http://schemas.microsoft.com/office/drawing/2014/main" id="{B44FEBF1-6903-441C-8127-909C386F13A6}"/>
            </a:ext>
          </a:extLst>
        </xdr:cNvPr>
        <xdr:cNvSpPr txBox="1"/>
      </xdr:nvSpPr>
      <xdr:spPr>
        <a:xfrm>
          <a:off x="4673600" y="721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14151</xdr:rowOff>
    </xdr:from>
    <xdr:to>
      <xdr:col>24</xdr:col>
      <xdr:colOff>152400</xdr:colOff>
      <xdr:row>42</xdr:row>
      <xdr:rowOff>14151</xdr:rowOff>
    </xdr:to>
    <xdr:cxnSp macro="">
      <xdr:nvCxnSpPr>
        <xdr:cNvPr id="61" name="直線コネクタ 60">
          <a:extLst>
            <a:ext uri="{FF2B5EF4-FFF2-40B4-BE49-F238E27FC236}">
              <a16:creationId xmlns:a16="http://schemas.microsoft.com/office/drawing/2014/main" id="{558D0587-1E3A-4AFD-9111-CE9E6DDEC3A9}"/>
            </a:ext>
          </a:extLst>
        </xdr:cNvPr>
        <xdr:cNvCxnSpPr/>
      </xdr:nvCxnSpPr>
      <xdr:spPr>
        <a:xfrm>
          <a:off x="4546600" y="721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44104</xdr:rowOff>
    </xdr:from>
    <xdr:ext cx="405111" cy="259045"/>
    <xdr:sp macro="" textlink="">
      <xdr:nvSpPr>
        <xdr:cNvPr id="62" name="【道路】&#10;有形固定資産減価償却率最大値テキスト">
          <a:extLst>
            <a:ext uri="{FF2B5EF4-FFF2-40B4-BE49-F238E27FC236}">
              <a16:creationId xmlns:a16="http://schemas.microsoft.com/office/drawing/2014/main" id="{C9E5B43B-C216-4C07-87E1-141A7265411F}"/>
            </a:ext>
          </a:extLst>
        </xdr:cNvPr>
        <xdr:cNvSpPr txBox="1"/>
      </xdr:nvSpPr>
      <xdr:spPr>
        <a:xfrm>
          <a:off x="4673600" y="5530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97427</xdr:rowOff>
    </xdr:from>
    <xdr:to>
      <xdr:col>24</xdr:col>
      <xdr:colOff>152400</xdr:colOff>
      <xdr:row>33</xdr:row>
      <xdr:rowOff>97427</xdr:rowOff>
    </xdr:to>
    <xdr:cxnSp macro="">
      <xdr:nvCxnSpPr>
        <xdr:cNvPr id="63" name="直線コネクタ 62">
          <a:extLst>
            <a:ext uri="{FF2B5EF4-FFF2-40B4-BE49-F238E27FC236}">
              <a16:creationId xmlns:a16="http://schemas.microsoft.com/office/drawing/2014/main" id="{FB85EB03-33CD-4A1C-A1CF-C7FA91A80163}"/>
            </a:ext>
          </a:extLst>
        </xdr:cNvPr>
        <xdr:cNvCxnSpPr/>
      </xdr:nvCxnSpPr>
      <xdr:spPr>
        <a:xfrm>
          <a:off x="4546600" y="575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108330</xdr:rowOff>
    </xdr:from>
    <xdr:ext cx="405111" cy="259045"/>
    <xdr:sp macro="" textlink="">
      <xdr:nvSpPr>
        <xdr:cNvPr id="64" name="【道路】&#10;有形固定資産減価償却率平均値テキスト">
          <a:extLst>
            <a:ext uri="{FF2B5EF4-FFF2-40B4-BE49-F238E27FC236}">
              <a16:creationId xmlns:a16="http://schemas.microsoft.com/office/drawing/2014/main" id="{F4CA8D72-8B51-4D88-AA83-4AE6AF2148A2}"/>
            </a:ext>
          </a:extLst>
        </xdr:cNvPr>
        <xdr:cNvSpPr txBox="1"/>
      </xdr:nvSpPr>
      <xdr:spPr>
        <a:xfrm>
          <a:off x="4673600" y="6280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129903</xdr:rowOff>
    </xdr:from>
    <xdr:to>
      <xdr:col>24</xdr:col>
      <xdr:colOff>114300</xdr:colOff>
      <xdr:row>37</xdr:row>
      <xdr:rowOff>60053</xdr:rowOff>
    </xdr:to>
    <xdr:sp macro="" textlink="">
      <xdr:nvSpPr>
        <xdr:cNvPr id="65" name="フローチャート: 判断 64">
          <a:extLst>
            <a:ext uri="{FF2B5EF4-FFF2-40B4-BE49-F238E27FC236}">
              <a16:creationId xmlns:a16="http://schemas.microsoft.com/office/drawing/2014/main" id="{F4AA6D96-DA7D-41FC-83FB-E39D656E0534}"/>
            </a:ext>
          </a:extLst>
        </xdr:cNvPr>
        <xdr:cNvSpPr/>
      </xdr:nvSpPr>
      <xdr:spPr>
        <a:xfrm>
          <a:off x="45847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80917</xdr:rowOff>
    </xdr:from>
    <xdr:to>
      <xdr:col>20</xdr:col>
      <xdr:colOff>38100</xdr:colOff>
      <xdr:row>37</xdr:row>
      <xdr:rowOff>11067</xdr:rowOff>
    </xdr:to>
    <xdr:sp macro="" textlink="">
      <xdr:nvSpPr>
        <xdr:cNvPr id="66" name="フローチャート: 判断 65">
          <a:extLst>
            <a:ext uri="{FF2B5EF4-FFF2-40B4-BE49-F238E27FC236}">
              <a16:creationId xmlns:a16="http://schemas.microsoft.com/office/drawing/2014/main" id="{10D1746C-C760-4E24-A73A-B3DEC93E6186}"/>
            </a:ext>
          </a:extLst>
        </xdr:cNvPr>
        <xdr:cNvSpPr/>
      </xdr:nvSpPr>
      <xdr:spPr>
        <a:xfrm>
          <a:off x="3746500" y="625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71120</xdr:rowOff>
    </xdr:from>
    <xdr:to>
      <xdr:col>15</xdr:col>
      <xdr:colOff>101600</xdr:colOff>
      <xdr:row>37</xdr:row>
      <xdr:rowOff>1270</xdr:rowOff>
    </xdr:to>
    <xdr:sp macro="" textlink="">
      <xdr:nvSpPr>
        <xdr:cNvPr id="67" name="フローチャート: 判断 66">
          <a:extLst>
            <a:ext uri="{FF2B5EF4-FFF2-40B4-BE49-F238E27FC236}">
              <a16:creationId xmlns:a16="http://schemas.microsoft.com/office/drawing/2014/main" id="{C9ABEAF5-A999-4331-9D42-D7BADF56E916}"/>
            </a:ext>
          </a:extLst>
        </xdr:cNvPr>
        <xdr:cNvSpPr/>
      </xdr:nvSpPr>
      <xdr:spPr>
        <a:xfrm>
          <a:off x="2857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67854</xdr:rowOff>
    </xdr:from>
    <xdr:to>
      <xdr:col>10</xdr:col>
      <xdr:colOff>165100</xdr:colOff>
      <xdr:row>36</xdr:row>
      <xdr:rowOff>169454</xdr:rowOff>
    </xdr:to>
    <xdr:sp macro="" textlink="">
      <xdr:nvSpPr>
        <xdr:cNvPr id="68" name="フローチャート: 判断 67">
          <a:extLst>
            <a:ext uri="{FF2B5EF4-FFF2-40B4-BE49-F238E27FC236}">
              <a16:creationId xmlns:a16="http://schemas.microsoft.com/office/drawing/2014/main" id="{2D49E0F9-0A7F-4F41-B5FD-A98C803362A0}"/>
            </a:ext>
          </a:extLst>
        </xdr:cNvPr>
        <xdr:cNvSpPr/>
      </xdr:nvSpPr>
      <xdr:spPr>
        <a:xfrm>
          <a:off x="1968500" y="624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102144</xdr:rowOff>
    </xdr:from>
    <xdr:to>
      <xdr:col>6</xdr:col>
      <xdr:colOff>38100</xdr:colOff>
      <xdr:row>36</xdr:row>
      <xdr:rowOff>32294</xdr:rowOff>
    </xdr:to>
    <xdr:sp macro="" textlink="">
      <xdr:nvSpPr>
        <xdr:cNvPr id="69" name="フローチャート: 判断 68">
          <a:extLst>
            <a:ext uri="{FF2B5EF4-FFF2-40B4-BE49-F238E27FC236}">
              <a16:creationId xmlns:a16="http://schemas.microsoft.com/office/drawing/2014/main" id="{D0FB6594-CE05-4C75-85D1-3721B3D0E4A2}"/>
            </a:ext>
          </a:extLst>
        </xdr:cNvPr>
        <xdr:cNvSpPr/>
      </xdr:nvSpPr>
      <xdr:spPr>
        <a:xfrm>
          <a:off x="1079500" y="610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C88D908-40FB-425D-B080-038FAFD2A33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CE5CFFE-A520-49B8-B9BF-DDA3033367A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55ADC3-377E-4856-8C75-7B9337C57C4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17F39A5-6FFC-4537-AE8C-C8449CB6DC9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E794099E-ECBD-485C-BD11-DDE76CA37DD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58057</xdr:rowOff>
    </xdr:from>
    <xdr:to>
      <xdr:col>24</xdr:col>
      <xdr:colOff>114300</xdr:colOff>
      <xdr:row>34</xdr:row>
      <xdr:rowOff>159657</xdr:rowOff>
    </xdr:to>
    <xdr:sp macro="" textlink="">
      <xdr:nvSpPr>
        <xdr:cNvPr id="75" name="楕円 74">
          <a:extLst>
            <a:ext uri="{FF2B5EF4-FFF2-40B4-BE49-F238E27FC236}">
              <a16:creationId xmlns:a16="http://schemas.microsoft.com/office/drawing/2014/main" id="{2CCB9BAA-4AD1-465B-A0F7-66C5F23AA426}"/>
            </a:ext>
          </a:extLst>
        </xdr:cNvPr>
        <xdr:cNvSpPr/>
      </xdr:nvSpPr>
      <xdr:spPr>
        <a:xfrm>
          <a:off x="4584700" y="588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80934</xdr:rowOff>
    </xdr:from>
    <xdr:ext cx="405111" cy="259045"/>
    <xdr:sp macro="" textlink="">
      <xdr:nvSpPr>
        <xdr:cNvPr id="76" name="【道路】&#10;有形固定資産減価償却率該当値テキスト">
          <a:extLst>
            <a:ext uri="{FF2B5EF4-FFF2-40B4-BE49-F238E27FC236}">
              <a16:creationId xmlns:a16="http://schemas.microsoft.com/office/drawing/2014/main" id="{ECB7A2FF-2903-4C5D-BD4E-D19682781BC5}"/>
            </a:ext>
          </a:extLst>
        </xdr:cNvPr>
        <xdr:cNvSpPr txBox="1"/>
      </xdr:nvSpPr>
      <xdr:spPr>
        <a:xfrm>
          <a:off x="4673600" y="573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5806</xdr:rowOff>
    </xdr:from>
    <xdr:to>
      <xdr:col>20</xdr:col>
      <xdr:colOff>38100</xdr:colOff>
      <xdr:row>34</xdr:row>
      <xdr:rowOff>107406</xdr:rowOff>
    </xdr:to>
    <xdr:sp macro="" textlink="">
      <xdr:nvSpPr>
        <xdr:cNvPr id="77" name="楕円 76">
          <a:extLst>
            <a:ext uri="{FF2B5EF4-FFF2-40B4-BE49-F238E27FC236}">
              <a16:creationId xmlns:a16="http://schemas.microsoft.com/office/drawing/2014/main" id="{00128769-DB95-43BE-B216-D3EE85BB66B9}"/>
            </a:ext>
          </a:extLst>
        </xdr:cNvPr>
        <xdr:cNvSpPr/>
      </xdr:nvSpPr>
      <xdr:spPr>
        <a:xfrm>
          <a:off x="3746500" y="583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56606</xdr:rowOff>
    </xdr:from>
    <xdr:to>
      <xdr:col>24</xdr:col>
      <xdr:colOff>63500</xdr:colOff>
      <xdr:row>34</xdr:row>
      <xdr:rowOff>108857</xdr:rowOff>
    </xdr:to>
    <xdr:cxnSp macro="">
      <xdr:nvCxnSpPr>
        <xdr:cNvPr id="78" name="直線コネクタ 77">
          <a:extLst>
            <a:ext uri="{FF2B5EF4-FFF2-40B4-BE49-F238E27FC236}">
              <a16:creationId xmlns:a16="http://schemas.microsoft.com/office/drawing/2014/main" id="{A32D3AE7-24EC-4227-8004-0DD7ED9467AB}"/>
            </a:ext>
          </a:extLst>
        </xdr:cNvPr>
        <xdr:cNvCxnSpPr/>
      </xdr:nvCxnSpPr>
      <xdr:spPr>
        <a:xfrm>
          <a:off x="3797300" y="5885906"/>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128270</xdr:rowOff>
    </xdr:from>
    <xdr:to>
      <xdr:col>15</xdr:col>
      <xdr:colOff>101600</xdr:colOff>
      <xdr:row>34</xdr:row>
      <xdr:rowOff>58420</xdr:rowOff>
    </xdr:to>
    <xdr:sp macro="" textlink="">
      <xdr:nvSpPr>
        <xdr:cNvPr id="79" name="楕円 78">
          <a:extLst>
            <a:ext uri="{FF2B5EF4-FFF2-40B4-BE49-F238E27FC236}">
              <a16:creationId xmlns:a16="http://schemas.microsoft.com/office/drawing/2014/main" id="{314AF965-C824-4D86-AEA2-4BC292BE5510}"/>
            </a:ext>
          </a:extLst>
        </xdr:cNvPr>
        <xdr:cNvSpPr/>
      </xdr:nvSpPr>
      <xdr:spPr>
        <a:xfrm>
          <a:off x="2857500" y="578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7620</xdr:rowOff>
    </xdr:from>
    <xdr:to>
      <xdr:col>19</xdr:col>
      <xdr:colOff>177800</xdr:colOff>
      <xdr:row>34</xdr:row>
      <xdr:rowOff>56606</xdr:rowOff>
    </xdr:to>
    <xdr:cxnSp macro="">
      <xdr:nvCxnSpPr>
        <xdr:cNvPr id="80" name="直線コネクタ 79">
          <a:extLst>
            <a:ext uri="{FF2B5EF4-FFF2-40B4-BE49-F238E27FC236}">
              <a16:creationId xmlns:a16="http://schemas.microsoft.com/office/drawing/2014/main" id="{97F9EE2F-A9EA-42EF-BF10-72751CAA8FD4}"/>
            </a:ext>
          </a:extLst>
        </xdr:cNvPr>
        <xdr:cNvCxnSpPr/>
      </xdr:nvCxnSpPr>
      <xdr:spPr>
        <a:xfrm>
          <a:off x="2908300" y="583692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92347</xdr:rowOff>
    </xdr:from>
    <xdr:to>
      <xdr:col>10</xdr:col>
      <xdr:colOff>165100</xdr:colOff>
      <xdr:row>34</xdr:row>
      <xdr:rowOff>22497</xdr:rowOff>
    </xdr:to>
    <xdr:sp macro="" textlink="">
      <xdr:nvSpPr>
        <xdr:cNvPr id="81" name="楕円 80">
          <a:extLst>
            <a:ext uri="{FF2B5EF4-FFF2-40B4-BE49-F238E27FC236}">
              <a16:creationId xmlns:a16="http://schemas.microsoft.com/office/drawing/2014/main" id="{FA60ADFD-C156-442E-8376-B1291F45A841}"/>
            </a:ext>
          </a:extLst>
        </xdr:cNvPr>
        <xdr:cNvSpPr/>
      </xdr:nvSpPr>
      <xdr:spPr>
        <a:xfrm>
          <a:off x="1968500" y="5750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143147</xdr:rowOff>
    </xdr:from>
    <xdr:to>
      <xdr:col>15</xdr:col>
      <xdr:colOff>50800</xdr:colOff>
      <xdr:row>34</xdr:row>
      <xdr:rowOff>7620</xdr:rowOff>
    </xdr:to>
    <xdr:cxnSp macro="">
      <xdr:nvCxnSpPr>
        <xdr:cNvPr id="82" name="直線コネクタ 81">
          <a:extLst>
            <a:ext uri="{FF2B5EF4-FFF2-40B4-BE49-F238E27FC236}">
              <a16:creationId xmlns:a16="http://schemas.microsoft.com/office/drawing/2014/main" id="{38844B4D-C495-4A0D-9505-5F38EA1D6A6F}"/>
            </a:ext>
          </a:extLst>
        </xdr:cNvPr>
        <xdr:cNvCxnSpPr/>
      </xdr:nvCxnSpPr>
      <xdr:spPr>
        <a:xfrm>
          <a:off x="2019300" y="580099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17236</xdr:rowOff>
    </xdr:from>
    <xdr:to>
      <xdr:col>6</xdr:col>
      <xdr:colOff>38100</xdr:colOff>
      <xdr:row>33</xdr:row>
      <xdr:rowOff>118836</xdr:rowOff>
    </xdr:to>
    <xdr:sp macro="" textlink="">
      <xdr:nvSpPr>
        <xdr:cNvPr id="83" name="楕円 82">
          <a:extLst>
            <a:ext uri="{FF2B5EF4-FFF2-40B4-BE49-F238E27FC236}">
              <a16:creationId xmlns:a16="http://schemas.microsoft.com/office/drawing/2014/main" id="{86A26A54-C3A7-4806-856B-54C44C48EC62}"/>
            </a:ext>
          </a:extLst>
        </xdr:cNvPr>
        <xdr:cNvSpPr/>
      </xdr:nvSpPr>
      <xdr:spPr>
        <a:xfrm>
          <a:off x="1079500" y="567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68036</xdr:rowOff>
    </xdr:from>
    <xdr:to>
      <xdr:col>10</xdr:col>
      <xdr:colOff>114300</xdr:colOff>
      <xdr:row>33</xdr:row>
      <xdr:rowOff>143147</xdr:rowOff>
    </xdr:to>
    <xdr:cxnSp macro="">
      <xdr:nvCxnSpPr>
        <xdr:cNvPr id="84" name="直線コネクタ 83">
          <a:extLst>
            <a:ext uri="{FF2B5EF4-FFF2-40B4-BE49-F238E27FC236}">
              <a16:creationId xmlns:a16="http://schemas.microsoft.com/office/drawing/2014/main" id="{EC7D2CEE-7B53-4CFC-B3AA-3B3199CAA632}"/>
            </a:ext>
          </a:extLst>
        </xdr:cNvPr>
        <xdr:cNvCxnSpPr/>
      </xdr:nvCxnSpPr>
      <xdr:spPr>
        <a:xfrm>
          <a:off x="1130300" y="5725886"/>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2194</xdr:rowOff>
    </xdr:from>
    <xdr:ext cx="405111" cy="259045"/>
    <xdr:sp macro="" textlink="">
      <xdr:nvSpPr>
        <xdr:cNvPr id="85" name="n_1aveValue【道路】&#10;有形固定資産減価償却率">
          <a:extLst>
            <a:ext uri="{FF2B5EF4-FFF2-40B4-BE49-F238E27FC236}">
              <a16:creationId xmlns:a16="http://schemas.microsoft.com/office/drawing/2014/main" id="{7249B96E-09CB-4EF3-BC4C-AD734F141DEA}"/>
            </a:ext>
          </a:extLst>
        </xdr:cNvPr>
        <xdr:cNvSpPr txBox="1"/>
      </xdr:nvSpPr>
      <xdr:spPr>
        <a:xfrm>
          <a:off x="3582044" y="6345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163847</xdr:rowOff>
    </xdr:from>
    <xdr:ext cx="405111" cy="259045"/>
    <xdr:sp macro="" textlink="">
      <xdr:nvSpPr>
        <xdr:cNvPr id="86" name="n_2aveValue【道路】&#10;有形固定資産減価償却率">
          <a:extLst>
            <a:ext uri="{FF2B5EF4-FFF2-40B4-BE49-F238E27FC236}">
              <a16:creationId xmlns:a16="http://schemas.microsoft.com/office/drawing/2014/main" id="{6A5B321C-8F92-42BB-8DCB-BED145B5222F}"/>
            </a:ext>
          </a:extLst>
        </xdr:cNvPr>
        <xdr:cNvSpPr txBox="1"/>
      </xdr:nvSpPr>
      <xdr:spPr>
        <a:xfrm>
          <a:off x="2705744"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160581</xdr:rowOff>
    </xdr:from>
    <xdr:ext cx="405111" cy="259045"/>
    <xdr:sp macro="" textlink="">
      <xdr:nvSpPr>
        <xdr:cNvPr id="87" name="n_3aveValue【道路】&#10;有形固定資産減価償却率">
          <a:extLst>
            <a:ext uri="{FF2B5EF4-FFF2-40B4-BE49-F238E27FC236}">
              <a16:creationId xmlns:a16="http://schemas.microsoft.com/office/drawing/2014/main" id="{70EAF6A5-A77F-44D0-9454-CB76DEEB2578}"/>
            </a:ext>
          </a:extLst>
        </xdr:cNvPr>
        <xdr:cNvSpPr txBox="1"/>
      </xdr:nvSpPr>
      <xdr:spPr>
        <a:xfrm>
          <a:off x="1816744" y="6332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23421</xdr:rowOff>
    </xdr:from>
    <xdr:ext cx="405111" cy="259045"/>
    <xdr:sp macro="" textlink="">
      <xdr:nvSpPr>
        <xdr:cNvPr id="88" name="n_4aveValue【道路】&#10;有形固定資産減価償却率">
          <a:extLst>
            <a:ext uri="{FF2B5EF4-FFF2-40B4-BE49-F238E27FC236}">
              <a16:creationId xmlns:a16="http://schemas.microsoft.com/office/drawing/2014/main" id="{F618F1FD-4934-48AB-B33C-4E137CE52A0C}"/>
            </a:ext>
          </a:extLst>
        </xdr:cNvPr>
        <xdr:cNvSpPr txBox="1"/>
      </xdr:nvSpPr>
      <xdr:spPr>
        <a:xfrm>
          <a:off x="927744" y="6195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123933</xdr:rowOff>
    </xdr:from>
    <xdr:ext cx="405111" cy="259045"/>
    <xdr:sp macro="" textlink="">
      <xdr:nvSpPr>
        <xdr:cNvPr id="89" name="n_1mainValue【道路】&#10;有形固定資産減価償却率">
          <a:extLst>
            <a:ext uri="{FF2B5EF4-FFF2-40B4-BE49-F238E27FC236}">
              <a16:creationId xmlns:a16="http://schemas.microsoft.com/office/drawing/2014/main" id="{D2656685-473B-419C-B19C-CE22A88351DC}"/>
            </a:ext>
          </a:extLst>
        </xdr:cNvPr>
        <xdr:cNvSpPr txBox="1"/>
      </xdr:nvSpPr>
      <xdr:spPr>
        <a:xfrm>
          <a:off x="3582044" y="561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74947</xdr:rowOff>
    </xdr:from>
    <xdr:ext cx="405111" cy="259045"/>
    <xdr:sp macro="" textlink="">
      <xdr:nvSpPr>
        <xdr:cNvPr id="90" name="n_2mainValue【道路】&#10;有形固定資産減価償却率">
          <a:extLst>
            <a:ext uri="{FF2B5EF4-FFF2-40B4-BE49-F238E27FC236}">
              <a16:creationId xmlns:a16="http://schemas.microsoft.com/office/drawing/2014/main" id="{B927733A-4D42-4263-9331-7D7426D442C8}"/>
            </a:ext>
          </a:extLst>
        </xdr:cNvPr>
        <xdr:cNvSpPr txBox="1"/>
      </xdr:nvSpPr>
      <xdr:spPr>
        <a:xfrm>
          <a:off x="2705744" y="55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39024</xdr:rowOff>
    </xdr:from>
    <xdr:ext cx="405111" cy="259045"/>
    <xdr:sp macro="" textlink="">
      <xdr:nvSpPr>
        <xdr:cNvPr id="91" name="n_3mainValue【道路】&#10;有形固定資産減価償却率">
          <a:extLst>
            <a:ext uri="{FF2B5EF4-FFF2-40B4-BE49-F238E27FC236}">
              <a16:creationId xmlns:a16="http://schemas.microsoft.com/office/drawing/2014/main" id="{B2E153B2-8549-4650-9FE8-0CD5F0D837E6}"/>
            </a:ext>
          </a:extLst>
        </xdr:cNvPr>
        <xdr:cNvSpPr txBox="1"/>
      </xdr:nvSpPr>
      <xdr:spPr>
        <a:xfrm>
          <a:off x="1816744" y="5525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135363</xdr:rowOff>
    </xdr:from>
    <xdr:ext cx="405111" cy="259045"/>
    <xdr:sp macro="" textlink="">
      <xdr:nvSpPr>
        <xdr:cNvPr id="92" name="n_4mainValue【道路】&#10;有形固定資産減価償却率">
          <a:extLst>
            <a:ext uri="{FF2B5EF4-FFF2-40B4-BE49-F238E27FC236}">
              <a16:creationId xmlns:a16="http://schemas.microsoft.com/office/drawing/2014/main" id="{43F0DE8D-F9AC-4D2A-B8C5-32151FEA384D}"/>
            </a:ext>
          </a:extLst>
        </xdr:cNvPr>
        <xdr:cNvSpPr txBox="1"/>
      </xdr:nvSpPr>
      <xdr:spPr>
        <a:xfrm>
          <a:off x="927744" y="5450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B8965B65-7AB3-453E-AE50-B4B39D059F9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C54FBE30-21A6-4450-8EA4-EF41208834F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D6F2B7FE-6E8D-40BE-B579-74C16320928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6CBDC967-F702-483A-BD20-EF44281EFA2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C944A905-636B-441F-B48D-98FD48510BB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3699D963-015E-467E-9A92-E2416735B5C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18F66142-223F-43C2-A76B-1AB6033F0A1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BA1681FD-58A0-4E7C-8209-BE95EFADE4D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3B05CFF9-C227-4315-939E-F9837C4A015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946C82B6-9CFE-467D-A7BF-F8B670065AD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9E8E64B8-C73E-46FB-A04C-3CB8B116BE9E}"/>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4" name="直線コネクタ 103">
          <a:extLst>
            <a:ext uri="{FF2B5EF4-FFF2-40B4-BE49-F238E27FC236}">
              <a16:creationId xmlns:a16="http://schemas.microsoft.com/office/drawing/2014/main" id="{6B48E2B1-8347-472D-AB31-EEE26479289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5" name="テキスト ボックス 104">
          <a:extLst>
            <a:ext uri="{FF2B5EF4-FFF2-40B4-BE49-F238E27FC236}">
              <a16:creationId xmlns:a16="http://schemas.microsoft.com/office/drawing/2014/main" id="{B975B930-2BD2-41A0-B9CF-2820A555E61A}"/>
            </a:ext>
          </a:extLst>
        </xdr:cNvPr>
        <xdr:cNvSpPr txBox="1"/>
      </xdr:nvSpPr>
      <xdr:spPr>
        <a:xfrm>
          <a:off x="6072701" y="709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6" name="直線コネクタ 105">
          <a:extLst>
            <a:ext uri="{FF2B5EF4-FFF2-40B4-BE49-F238E27FC236}">
              <a16:creationId xmlns:a16="http://schemas.microsoft.com/office/drawing/2014/main" id="{8EA00303-5998-48F2-8FC1-EB1B8D3D2F6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7" name="テキスト ボックス 106">
          <a:extLst>
            <a:ext uri="{FF2B5EF4-FFF2-40B4-BE49-F238E27FC236}">
              <a16:creationId xmlns:a16="http://schemas.microsoft.com/office/drawing/2014/main" id="{AAD866D7-FF21-463A-B5F6-3FF5427D552A}"/>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8" name="直線コネクタ 107">
          <a:extLst>
            <a:ext uri="{FF2B5EF4-FFF2-40B4-BE49-F238E27FC236}">
              <a16:creationId xmlns:a16="http://schemas.microsoft.com/office/drawing/2014/main" id="{203851AD-1D9D-4F4A-B503-9931FD064DA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9" name="テキスト ボックス 108">
          <a:extLst>
            <a:ext uri="{FF2B5EF4-FFF2-40B4-BE49-F238E27FC236}">
              <a16:creationId xmlns:a16="http://schemas.microsoft.com/office/drawing/2014/main" id="{584D5C23-25A9-4AB2-BCFF-9E6431C3ADFB}"/>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10" name="直線コネクタ 109">
          <a:extLst>
            <a:ext uri="{FF2B5EF4-FFF2-40B4-BE49-F238E27FC236}">
              <a16:creationId xmlns:a16="http://schemas.microsoft.com/office/drawing/2014/main" id="{9AC7D1E1-4EEF-46D3-81DC-3E056E99F04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11" name="テキスト ボックス 110">
          <a:extLst>
            <a:ext uri="{FF2B5EF4-FFF2-40B4-BE49-F238E27FC236}">
              <a16:creationId xmlns:a16="http://schemas.microsoft.com/office/drawing/2014/main" id="{87FDAB67-E19C-47C7-8BA5-BE0B1998C8E7}"/>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2" name="直線コネクタ 111">
          <a:extLst>
            <a:ext uri="{FF2B5EF4-FFF2-40B4-BE49-F238E27FC236}">
              <a16:creationId xmlns:a16="http://schemas.microsoft.com/office/drawing/2014/main" id="{F810478B-A087-481F-9045-A39EECDFCFA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3" name="テキスト ボックス 112">
          <a:extLst>
            <a:ext uri="{FF2B5EF4-FFF2-40B4-BE49-F238E27FC236}">
              <a16:creationId xmlns:a16="http://schemas.microsoft.com/office/drawing/2014/main" id="{28AF70EB-4A5E-41FE-9B4A-8719E00E244E}"/>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A31263C0-D2BD-4678-8A1B-000350E2707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5" name="テキスト ボックス 114">
          <a:extLst>
            <a:ext uri="{FF2B5EF4-FFF2-40B4-BE49-F238E27FC236}">
              <a16:creationId xmlns:a16="http://schemas.microsoft.com/office/drawing/2014/main" id="{015A3AC0-6EE4-41D8-A37A-6199F20B28B6}"/>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a:extLst>
            <a:ext uri="{FF2B5EF4-FFF2-40B4-BE49-F238E27FC236}">
              <a16:creationId xmlns:a16="http://schemas.microsoft.com/office/drawing/2014/main" id="{79B962A2-D5F3-4175-92FF-A1D53489EF8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15792</xdr:rowOff>
    </xdr:from>
    <xdr:to>
      <xdr:col>54</xdr:col>
      <xdr:colOff>189865</xdr:colOff>
      <xdr:row>42</xdr:row>
      <xdr:rowOff>114662</xdr:rowOff>
    </xdr:to>
    <xdr:cxnSp macro="">
      <xdr:nvCxnSpPr>
        <xdr:cNvPr id="117" name="直線コネクタ 116">
          <a:extLst>
            <a:ext uri="{FF2B5EF4-FFF2-40B4-BE49-F238E27FC236}">
              <a16:creationId xmlns:a16="http://schemas.microsoft.com/office/drawing/2014/main" id="{469E1E33-8693-4263-A023-38EA79572E0C}"/>
            </a:ext>
          </a:extLst>
        </xdr:cNvPr>
        <xdr:cNvCxnSpPr/>
      </xdr:nvCxnSpPr>
      <xdr:spPr>
        <a:xfrm flipV="1">
          <a:off x="10476865" y="5845092"/>
          <a:ext cx="0" cy="1470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118489</xdr:rowOff>
    </xdr:from>
    <xdr:ext cx="534377" cy="259045"/>
    <xdr:sp macro="" textlink="">
      <xdr:nvSpPr>
        <xdr:cNvPr id="118" name="【道路】&#10;一人当たり延長最小値テキスト">
          <a:extLst>
            <a:ext uri="{FF2B5EF4-FFF2-40B4-BE49-F238E27FC236}">
              <a16:creationId xmlns:a16="http://schemas.microsoft.com/office/drawing/2014/main" id="{65011ACF-2BAA-44C4-823F-33E3C0D897E3}"/>
            </a:ext>
          </a:extLst>
        </xdr:cNvPr>
        <xdr:cNvSpPr txBox="1"/>
      </xdr:nvSpPr>
      <xdr:spPr>
        <a:xfrm>
          <a:off x="10515600" y="731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114662</xdr:rowOff>
    </xdr:from>
    <xdr:to>
      <xdr:col>55</xdr:col>
      <xdr:colOff>88900</xdr:colOff>
      <xdr:row>42</xdr:row>
      <xdr:rowOff>114662</xdr:rowOff>
    </xdr:to>
    <xdr:cxnSp macro="">
      <xdr:nvCxnSpPr>
        <xdr:cNvPr id="119" name="直線コネクタ 118">
          <a:extLst>
            <a:ext uri="{FF2B5EF4-FFF2-40B4-BE49-F238E27FC236}">
              <a16:creationId xmlns:a16="http://schemas.microsoft.com/office/drawing/2014/main" id="{7F4B051C-1B19-4694-9572-FCEFA53DA043}"/>
            </a:ext>
          </a:extLst>
        </xdr:cNvPr>
        <xdr:cNvCxnSpPr/>
      </xdr:nvCxnSpPr>
      <xdr:spPr>
        <a:xfrm>
          <a:off x="10388600" y="7315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133919</xdr:rowOff>
    </xdr:from>
    <xdr:ext cx="534377" cy="259045"/>
    <xdr:sp macro="" textlink="">
      <xdr:nvSpPr>
        <xdr:cNvPr id="120" name="【道路】&#10;一人当たり延長最大値テキスト">
          <a:extLst>
            <a:ext uri="{FF2B5EF4-FFF2-40B4-BE49-F238E27FC236}">
              <a16:creationId xmlns:a16="http://schemas.microsoft.com/office/drawing/2014/main" id="{68765BFF-F596-4F13-AF55-7D5F18E9C92D}"/>
            </a:ext>
          </a:extLst>
        </xdr:cNvPr>
        <xdr:cNvSpPr txBox="1"/>
      </xdr:nvSpPr>
      <xdr:spPr>
        <a:xfrm>
          <a:off x="10515600" y="562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15792</xdr:rowOff>
    </xdr:from>
    <xdr:to>
      <xdr:col>55</xdr:col>
      <xdr:colOff>88900</xdr:colOff>
      <xdr:row>34</xdr:row>
      <xdr:rowOff>15792</xdr:rowOff>
    </xdr:to>
    <xdr:cxnSp macro="">
      <xdr:nvCxnSpPr>
        <xdr:cNvPr id="121" name="直線コネクタ 120">
          <a:extLst>
            <a:ext uri="{FF2B5EF4-FFF2-40B4-BE49-F238E27FC236}">
              <a16:creationId xmlns:a16="http://schemas.microsoft.com/office/drawing/2014/main" id="{47BC2EC2-9E5D-47D0-8408-907396DBE589}"/>
            </a:ext>
          </a:extLst>
        </xdr:cNvPr>
        <xdr:cNvCxnSpPr/>
      </xdr:nvCxnSpPr>
      <xdr:spPr>
        <a:xfrm>
          <a:off x="10388600" y="584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141717</xdr:rowOff>
    </xdr:from>
    <xdr:ext cx="534377" cy="259045"/>
    <xdr:sp macro="" textlink="">
      <xdr:nvSpPr>
        <xdr:cNvPr id="122" name="【道路】&#10;一人当たり延長平均値テキスト">
          <a:extLst>
            <a:ext uri="{FF2B5EF4-FFF2-40B4-BE49-F238E27FC236}">
              <a16:creationId xmlns:a16="http://schemas.microsoft.com/office/drawing/2014/main" id="{469C57B9-6D5A-4F33-AC7B-AAC992105EDE}"/>
            </a:ext>
          </a:extLst>
        </xdr:cNvPr>
        <xdr:cNvSpPr txBox="1"/>
      </xdr:nvSpPr>
      <xdr:spPr>
        <a:xfrm>
          <a:off x="10515600" y="66568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118840</xdr:rowOff>
    </xdr:from>
    <xdr:to>
      <xdr:col>55</xdr:col>
      <xdr:colOff>50800</xdr:colOff>
      <xdr:row>40</xdr:row>
      <xdr:rowOff>48990</xdr:rowOff>
    </xdr:to>
    <xdr:sp macro="" textlink="">
      <xdr:nvSpPr>
        <xdr:cNvPr id="123" name="フローチャート: 判断 122">
          <a:extLst>
            <a:ext uri="{FF2B5EF4-FFF2-40B4-BE49-F238E27FC236}">
              <a16:creationId xmlns:a16="http://schemas.microsoft.com/office/drawing/2014/main" id="{DF0CCB87-782B-4C38-9751-D05A89709B58}"/>
            </a:ext>
          </a:extLst>
        </xdr:cNvPr>
        <xdr:cNvSpPr/>
      </xdr:nvSpPr>
      <xdr:spPr>
        <a:xfrm>
          <a:off x="10426700" y="680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136690</xdr:rowOff>
    </xdr:from>
    <xdr:to>
      <xdr:col>50</xdr:col>
      <xdr:colOff>165100</xdr:colOff>
      <xdr:row>40</xdr:row>
      <xdr:rowOff>66840</xdr:rowOff>
    </xdr:to>
    <xdr:sp macro="" textlink="">
      <xdr:nvSpPr>
        <xdr:cNvPr id="124" name="フローチャート: 判断 123">
          <a:extLst>
            <a:ext uri="{FF2B5EF4-FFF2-40B4-BE49-F238E27FC236}">
              <a16:creationId xmlns:a16="http://schemas.microsoft.com/office/drawing/2014/main" id="{258D1C3F-49D7-418D-AAEA-B8E678C87C25}"/>
            </a:ext>
          </a:extLst>
        </xdr:cNvPr>
        <xdr:cNvSpPr/>
      </xdr:nvSpPr>
      <xdr:spPr>
        <a:xfrm>
          <a:off x="9588500" y="682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143510</xdr:rowOff>
    </xdr:from>
    <xdr:to>
      <xdr:col>46</xdr:col>
      <xdr:colOff>38100</xdr:colOff>
      <xdr:row>40</xdr:row>
      <xdr:rowOff>73660</xdr:rowOff>
    </xdr:to>
    <xdr:sp macro="" textlink="">
      <xdr:nvSpPr>
        <xdr:cNvPr id="125" name="フローチャート: 判断 124">
          <a:extLst>
            <a:ext uri="{FF2B5EF4-FFF2-40B4-BE49-F238E27FC236}">
              <a16:creationId xmlns:a16="http://schemas.microsoft.com/office/drawing/2014/main" id="{D87C8D25-ED84-4BEF-B2E3-1A0AAD82C49F}"/>
            </a:ext>
          </a:extLst>
        </xdr:cNvPr>
        <xdr:cNvSpPr/>
      </xdr:nvSpPr>
      <xdr:spPr>
        <a:xfrm>
          <a:off x="8699500" y="683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155949</xdr:rowOff>
    </xdr:from>
    <xdr:to>
      <xdr:col>41</xdr:col>
      <xdr:colOff>101600</xdr:colOff>
      <xdr:row>40</xdr:row>
      <xdr:rowOff>86099</xdr:rowOff>
    </xdr:to>
    <xdr:sp macro="" textlink="">
      <xdr:nvSpPr>
        <xdr:cNvPr id="126" name="フローチャート: 判断 125">
          <a:extLst>
            <a:ext uri="{FF2B5EF4-FFF2-40B4-BE49-F238E27FC236}">
              <a16:creationId xmlns:a16="http://schemas.microsoft.com/office/drawing/2014/main" id="{DF3AE676-75E7-4A6D-92C1-BF9D2D79E5FD}"/>
            </a:ext>
          </a:extLst>
        </xdr:cNvPr>
        <xdr:cNvSpPr/>
      </xdr:nvSpPr>
      <xdr:spPr>
        <a:xfrm>
          <a:off x="7810500" y="6842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170732</xdr:rowOff>
    </xdr:from>
    <xdr:to>
      <xdr:col>36</xdr:col>
      <xdr:colOff>165100</xdr:colOff>
      <xdr:row>40</xdr:row>
      <xdr:rowOff>100882</xdr:rowOff>
    </xdr:to>
    <xdr:sp macro="" textlink="">
      <xdr:nvSpPr>
        <xdr:cNvPr id="127" name="フローチャート: 判断 126">
          <a:extLst>
            <a:ext uri="{FF2B5EF4-FFF2-40B4-BE49-F238E27FC236}">
              <a16:creationId xmlns:a16="http://schemas.microsoft.com/office/drawing/2014/main" id="{E047F365-7387-4C2E-A03B-4B6C89FFEA3D}"/>
            </a:ext>
          </a:extLst>
        </xdr:cNvPr>
        <xdr:cNvSpPr/>
      </xdr:nvSpPr>
      <xdr:spPr>
        <a:xfrm>
          <a:off x="6921500" y="6857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399B8D9-881C-446A-AF03-368E24591AE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9CE1D54-C6ED-4895-9F59-E614D90D431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4FE8939-4B39-427F-8628-621B3176AAE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7D963802-11EC-4C7A-9E5A-B195605ABC7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9084B50C-D773-4B46-A3FD-2EFCB4C922A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60814</xdr:rowOff>
    </xdr:from>
    <xdr:to>
      <xdr:col>55</xdr:col>
      <xdr:colOff>50800</xdr:colOff>
      <xdr:row>41</xdr:row>
      <xdr:rowOff>162414</xdr:rowOff>
    </xdr:to>
    <xdr:sp macro="" textlink="">
      <xdr:nvSpPr>
        <xdr:cNvPr id="133" name="楕円 132">
          <a:extLst>
            <a:ext uri="{FF2B5EF4-FFF2-40B4-BE49-F238E27FC236}">
              <a16:creationId xmlns:a16="http://schemas.microsoft.com/office/drawing/2014/main" id="{446F5B7A-58D9-42E8-A2CF-E5A3B12D12FD}"/>
            </a:ext>
          </a:extLst>
        </xdr:cNvPr>
        <xdr:cNvSpPr/>
      </xdr:nvSpPr>
      <xdr:spPr>
        <a:xfrm>
          <a:off x="10426700" y="709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39241</xdr:rowOff>
    </xdr:from>
    <xdr:ext cx="534377" cy="259045"/>
    <xdr:sp macro="" textlink="">
      <xdr:nvSpPr>
        <xdr:cNvPr id="134" name="【道路】&#10;一人当たり延長該当値テキスト">
          <a:extLst>
            <a:ext uri="{FF2B5EF4-FFF2-40B4-BE49-F238E27FC236}">
              <a16:creationId xmlns:a16="http://schemas.microsoft.com/office/drawing/2014/main" id="{923C5443-55E4-4751-9A22-6F9CA3E13D83}"/>
            </a:ext>
          </a:extLst>
        </xdr:cNvPr>
        <xdr:cNvSpPr txBox="1"/>
      </xdr:nvSpPr>
      <xdr:spPr>
        <a:xfrm>
          <a:off x="10515600" y="706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72854</xdr:rowOff>
    </xdr:from>
    <xdr:to>
      <xdr:col>50</xdr:col>
      <xdr:colOff>165100</xdr:colOff>
      <xdr:row>42</xdr:row>
      <xdr:rowOff>3004</xdr:rowOff>
    </xdr:to>
    <xdr:sp macro="" textlink="">
      <xdr:nvSpPr>
        <xdr:cNvPr id="135" name="楕円 134">
          <a:extLst>
            <a:ext uri="{FF2B5EF4-FFF2-40B4-BE49-F238E27FC236}">
              <a16:creationId xmlns:a16="http://schemas.microsoft.com/office/drawing/2014/main" id="{AC244E8F-DC70-434B-9557-2F886775BADF}"/>
            </a:ext>
          </a:extLst>
        </xdr:cNvPr>
        <xdr:cNvSpPr/>
      </xdr:nvSpPr>
      <xdr:spPr>
        <a:xfrm>
          <a:off x="9588500" y="710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111614</xdr:rowOff>
    </xdr:from>
    <xdr:to>
      <xdr:col>55</xdr:col>
      <xdr:colOff>0</xdr:colOff>
      <xdr:row>41</xdr:row>
      <xdr:rowOff>123654</xdr:rowOff>
    </xdr:to>
    <xdr:cxnSp macro="">
      <xdr:nvCxnSpPr>
        <xdr:cNvPr id="136" name="直線コネクタ 135">
          <a:extLst>
            <a:ext uri="{FF2B5EF4-FFF2-40B4-BE49-F238E27FC236}">
              <a16:creationId xmlns:a16="http://schemas.microsoft.com/office/drawing/2014/main" id="{42BD577D-64B3-4993-A03B-5E9E1C5E6A9E}"/>
            </a:ext>
          </a:extLst>
        </xdr:cNvPr>
        <xdr:cNvCxnSpPr/>
      </xdr:nvCxnSpPr>
      <xdr:spPr>
        <a:xfrm flipV="1">
          <a:off x="9639300" y="7141064"/>
          <a:ext cx="838200" cy="12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86398</xdr:rowOff>
    </xdr:from>
    <xdr:to>
      <xdr:col>46</xdr:col>
      <xdr:colOff>38100</xdr:colOff>
      <xdr:row>42</xdr:row>
      <xdr:rowOff>16548</xdr:rowOff>
    </xdr:to>
    <xdr:sp macro="" textlink="">
      <xdr:nvSpPr>
        <xdr:cNvPr id="137" name="楕円 136">
          <a:extLst>
            <a:ext uri="{FF2B5EF4-FFF2-40B4-BE49-F238E27FC236}">
              <a16:creationId xmlns:a16="http://schemas.microsoft.com/office/drawing/2014/main" id="{18D19549-78B2-4CEF-B18E-0AB768C267ED}"/>
            </a:ext>
          </a:extLst>
        </xdr:cNvPr>
        <xdr:cNvSpPr/>
      </xdr:nvSpPr>
      <xdr:spPr>
        <a:xfrm>
          <a:off x="8699500" y="711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123654</xdr:rowOff>
    </xdr:from>
    <xdr:to>
      <xdr:col>50</xdr:col>
      <xdr:colOff>114300</xdr:colOff>
      <xdr:row>41</xdr:row>
      <xdr:rowOff>137198</xdr:rowOff>
    </xdr:to>
    <xdr:cxnSp macro="">
      <xdr:nvCxnSpPr>
        <xdr:cNvPr id="138" name="直線コネクタ 137">
          <a:extLst>
            <a:ext uri="{FF2B5EF4-FFF2-40B4-BE49-F238E27FC236}">
              <a16:creationId xmlns:a16="http://schemas.microsoft.com/office/drawing/2014/main" id="{3AA9CCE7-F7CB-4AC1-A195-90C2754C4408}"/>
            </a:ext>
          </a:extLst>
        </xdr:cNvPr>
        <xdr:cNvCxnSpPr/>
      </xdr:nvCxnSpPr>
      <xdr:spPr>
        <a:xfrm flipV="1">
          <a:off x="8750300" y="7153104"/>
          <a:ext cx="889000" cy="1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94228</xdr:rowOff>
    </xdr:from>
    <xdr:to>
      <xdr:col>41</xdr:col>
      <xdr:colOff>101600</xdr:colOff>
      <xdr:row>42</xdr:row>
      <xdr:rowOff>24378</xdr:rowOff>
    </xdr:to>
    <xdr:sp macro="" textlink="">
      <xdr:nvSpPr>
        <xdr:cNvPr id="139" name="楕円 138">
          <a:extLst>
            <a:ext uri="{FF2B5EF4-FFF2-40B4-BE49-F238E27FC236}">
              <a16:creationId xmlns:a16="http://schemas.microsoft.com/office/drawing/2014/main" id="{A096D3CF-74D1-4A52-853B-D0453FC10F69}"/>
            </a:ext>
          </a:extLst>
        </xdr:cNvPr>
        <xdr:cNvSpPr/>
      </xdr:nvSpPr>
      <xdr:spPr>
        <a:xfrm>
          <a:off x="7810500" y="712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137198</xdr:rowOff>
    </xdr:from>
    <xdr:to>
      <xdr:col>45</xdr:col>
      <xdr:colOff>177800</xdr:colOff>
      <xdr:row>41</xdr:row>
      <xdr:rowOff>145028</xdr:rowOff>
    </xdr:to>
    <xdr:cxnSp macro="">
      <xdr:nvCxnSpPr>
        <xdr:cNvPr id="140" name="直線コネクタ 139">
          <a:extLst>
            <a:ext uri="{FF2B5EF4-FFF2-40B4-BE49-F238E27FC236}">
              <a16:creationId xmlns:a16="http://schemas.microsoft.com/office/drawing/2014/main" id="{788BFC2F-1542-4F82-B109-8584FA6BE048}"/>
            </a:ext>
          </a:extLst>
        </xdr:cNvPr>
        <xdr:cNvCxnSpPr/>
      </xdr:nvCxnSpPr>
      <xdr:spPr>
        <a:xfrm flipV="1">
          <a:off x="7861300" y="7166648"/>
          <a:ext cx="889000" cy="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105086</xdr:rowOff>
    </xdr:from>
    <xdr:to>
      <xdr:col>36</xdr:col>
      <xdr:colOff>165100</xdr:colOff>
      <xdr:row>42</xdr:row>
      <xdr:rowOff>35236</xdr:rowOff>
    </xdr:to>
    <xdr:sp macro="" textlink="">
      <xdr:nvSpPr>
        <xdr:cNvPr id="141" name="楕円 140">
          <a:extLst>
            <a:ext uri="{FF2B5EF4-FFF2-40B4-BE49-F238E27FC236}">
              <a16:creationId xmlns:a16="http://schemas.microsoft.com/office/drawing/2014/main" id="{AA87C189-47D9-4CB2-A9D5-43CB45A90F3B}"/>
            </a:ext>
          </a:extLst>
        </xdr:cNvPr>
        <xdr:cNvSpPr/>
      </xdr:nvSpPr>
      <xdr:spPr>
        <a:xfrm>
          <a:off x="6921500" y="713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145028</xdr:rowOff>
    </xdr:from>
    <xdr:to>
      <xdr:col>41</xdr:col>
      <xdr:colOff>50800</xdr:colOff>
      <xdr:row>41</xdr:row>
      <xdr:rowOff>155886</xdr:rowOff>
    </xdr:to>
    <xdr:cxnSp macro="">
      <xdr:nvCxnSpPr>
        <xdr:cNvPr id="142" name="直線コネクタ 141">
          <a:extLst>
            <a:ext uri="{FF2B5EF4-FFF2-40B4-BE49-F238E27FC236}">
              <a16:creationId xmlns:a16="http://schemas.microsoft.com/office/drawing/2014/main" id="{6206CADB-F77C-4D1A-B6C3-01935B7731EB}"/>
            </a:ext>
          </a:extLst>
        </xdr:cNvPr>
        <xdr:cNvCxnSpPr/>
      </xdr:nvCxnSpPr>
      <xdr:spPr>
        <a:xfrm flipV="1">
          <a:off x="6972300" y="7174478"/>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83367</xdr:rowOff>
    </xdr:from>
    <xdr:ext cx="534377" cy="259045"/>
    <xdr:sp macro="" textlink="">
      <xdr:nvSpPr>
        <xdr:cNvPr id="143" name="n_1aveValue【道路】&#10;一人当たり延長">
          <a:extLst>
            <a:ext uri="{FF2B5EF4-FFF2-40B4-BE49-F238E27FC236}">
              <a16:creationId xmlns:a16="http://schemas.microsoft.com/office/drawing/2014/main" id="{91A3A6E4-DA91-4FBC-882C-C9CCCBD5CB83}"/>
            </a:ext>
          </a:extLst>
        </xdr:cNvPr>
        <xdr:cNvSpPr txBox="1"/>
      </xdr:nvSpPr>
      <xdr:spPr>
        <a:xfrm>
          <a:off x="9359411" y="659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90187</xdr:rowOff>
    </xdr:from>
    <xdr:ext cx="534377" cy="259045"/>
    <xdr:sp macro="" textlink="">
      <xdr:nvSpPr>
        <xdr:cNvPr id="144" name="n_2aveValue【道路】&#10;一人当たり延長">
          <a:extLst>
            <a:ext uri="{FF2B5EF4-FFF2-40B4-BE49-F238E27FC236}">
              <a16:creationId xmlns:a16="http://schemas.microsoft.com/office/drawing/2014/main" id="{F8FBEB40-8E3A-43F5-ABBD-C673AFC91C84}"/>
            </a:ext>
          </a:extLst>
        </xdr:cNvPr>
        <xdr:cNvSpPr txBox="1"/>
      </xdr:nvSpPr>
      <xdr:spPr>
        <a:xfrm>
          <a:off x="8483111" y="660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102626</xdr:rowOff>
    </xdr:from>
    <xdr:ext cx="534377" cy="259045"/>
    <xdr:sp macro="" textlink="">
      <xdr:nvSpPr>
        <xdr:cNvPr id="145" name="n_3aveValue【道路】&#10;一人当たり延長">
          <a:extLst>
            <a:ext uri="{FF2B5EF4-FFF2-40B4-BE49-F238E27FC236}">
              <a16:creationId xmlns:a16="http://schemas.microsoft.com/office/drawing/2014/main" id="{8DF36A46-F0C8-44B5-BF4D-D55FC03EAA37}"/>
            </a:ext>
          </a:extLst>
        </xdr:cNvPr>
        <xdr:cNvSpPr txBox="1"/>
      </xdr:nvSpPr>
      <xdr:spPr>
        <a:xfrm>
          <a:off x="7594111" y="661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117409</xdr:rowOff>
    </xdr:from>
    <xdr:ext cx="534377" cy="259045"/>
    <xdr:sp macro="" textlink="">
      <xdr:nvSpPr>
        <xdr:cNvPr id="146" name="n_4aveValue【道路】&#10;一人当たり延長">
          <a:extLst>
            <a:ext uri="{FF2B5EF4-FFF2-40B4-BE49-F238E27FC236}">
              <a16:creationId xmlns:a16="http://schemas.microsoft.com/office/drawing/2014/main" id="{EA76D6C4-EE89-4EB7-BE4B-F1FDF3BD6FB0}"/>
            </a:ext>
          </a:extLst>
        </xdr:cNvPr>
        <xdr:cNvSpPr txBox="1"/>
      </xdr:nvSpPr>
      <xdr:spPr>
        <a:xfrm>
          <a:off x="6705111" y="6632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165581</xdr:rowOff>
    </xdr:from>
    <xdr:ext cx="534377" cy="259045"/>
    <xdr:sp macro="" textlink="">
      <xdr:nvSpPr>
        <xdr:cNvPr id="147" name="n_1mainValue【道路】&#10;一人当たり延長">
          <a:extLst>
            <a:ext uri="{FF2B5EF4-FFF2-40B4-BE49-F238E27FC236}">
              <a16:creationId xmlns:a16="http://schemas.microsoft.com/office/drawing/2014/main" id="{336C4545-C901-4F7F-8F34-CFA06C530AC8}"/>
            </a:ext>
          </a:extLst>
        </xdr:cNvPr>
        <xdr:cNvSpPr txBox="1"/>
      </xdr:nvSpPr>
      <xdr:spPr>
        <a:xfrm>
          <a:off x="9359411" y="7195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7675</xdr:rowOff>
    </xdr:from>
    <xdr:ext cx="534377" cy="259045"/>
    <xdr:sp macro="" textlink="">
      <xdr:nvSpPr>
        <xdr:cNvPr id="148" name="n_2mainValue【道路】&#10;一人当たり延長">
          <a:extLst>
            <a:ext uri="{FF2B5EF4-FFF2-40B4-BE49-F238E27FC236}">
              <a16:creationId xmlns:a16="http://schemas.microsoft.com/office/drawing/2014/main" id="{2539739A-0B83-4554-8713-F27EDF70AC05}"/>
            </a:ext>
          </a:extLst>
        </xdr:cNvPr>
        <xdr:cNvSpPr txBox="1"/>
      </xdr:nvSpPr>
      <xdr:spPr>
        <a:xfrm>
          <a:off x="8483111" y="7208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15505</xdr:rowOff>
    </xdr:from>
    <xdr:ext cx="534377" cy="259045"/>
    <xdr:sp macro="" textlink="">
      <xdr:nvSpPr>
        <xdr:cNvPr id="149" name="n_3mainValue【道路】&#10;一人当たり延長">
          <a:extLst>
            <a:ext uri="{FF2B5EF4-FFF2-40B4-BE49-F238E27FC236}">
              <a16:creationId xmlns:a16="http://schemas.microsoft.com/office/drawing/2014/main" id="{B648F00E-78B2-4D6A-8DEE-F64F6F47BA3F}"/>
            </a:ext>
          </a:extLst>
        </xdr:cNvPr>
        <xdr:cNvSpPr txBox="1"/>
      </xdr:nvSpPr>
      <xdr:spPr>
        <a:xfrm>
          <a:off x="7594111" y="721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26363</xdr:rowOff>
    </xdr:from>
    <xdr:ext cx="534377" cy="259045"/>
    <xdr:sp macro="" textlink="">
      <xdr:nvSpPr>
        <xdr:cNvPr id="150" name="n_4mainValue【道路】&#10;一人当たり延長">
          <a:extLst>
            <a:ext uri="{FF2B5EF4-FFF2-40B4-BE49-F238E27FC236}">
              <a16:creationId xmlns:a16="http://schemas.microsoft.com/office/drawing/2014/main" id="{81833199-5F18-4A85-BB72-C292AD9D5F70}"/>
            </a:ext>
          </a:extLst>
        </xdr:cNvPr>
        <xdr:cNvSpPr txBox="1"/>
      </xdr:nvSpPr>
      <xdr:spPr>
        <a:xfrm>
          <a:off x="6705111" y="7227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4D4452BB-292E-4531-BFD3-DEAC378FE8A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E150B4D9-04C5-4A53-B4E5-51E8783F62B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8E3CCB4-8471-439C-9908-AD84E2847C0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FCD1FD38-6348-4794-BE0C-0EB1D3B5290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D11BB61A-C48A-441F-9ADC-2CA2D6A3AD7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5B304B2E-D4C6-45AF-8FBE-FE68C7E3198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55B5FBEE-4B68-4027-8D4E-70BD846F82A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F426469F-D811-4B8D-B221-0434981C778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ECB0BC67-FFF9-4D44-ADA2-4D7653A80CA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2356A1DB-3DF2-48E9-9D0A-2AE197A53E4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22E19501-98C3-432D-B44E-098C894DC0A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2" name="直線コネクタ 161">
          <a:extLst>
            <a:ext uri="{FF2B5EF4-FFF2-40B4-BE49-F238E27FC236}">
              <a16:creationId xmlns:a16="http://schemas.microsoft.com/office/drawing/2014/main" id="{65925670-3A4B-4C0B-BB58-AA96CA14C791}"/>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3" name="テキスト ボックス 162">
          <a:extLst>
            <a:ext uri="{FF2B5EF4-FFF2-40B4-BE49-F238E27FC236}">
              <a16:creationId xmlns:a16="http://schemas.microsoft.com/office/drawing/2014/main" id="{C5D78C95-1F1B-4CF3-B469-B42649CA63CA}"/>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4" name="直線コネクタ 163">
          <a:extLst>
            <a:ext uri="{FF2B5EF4-FFF2-40B4-BE49-F238E27FC236}">
              <a16:creationId xmlns:a16="http://schemas.microsoft.com/office/drawing/2014/main" id="{46F23F5B-42F6-499E-91CF-9C05EDBDB59F}"/>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5" name="テキスト ボックス 164">
          <a:extLst>
            <a:ext uri="{FF2B5EF4-FFF2-40B4-BE49-F238E27FC236}">
              <a16:creationId xmlns:a16="http://schemas.microsoft.com/office/drawing/2014/main" id="{8036DF64-46A2-4322-87B2-176DC8BAED95}"/>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6" name="直線コネクタ 165">
          <a:extLst>
            <a:ext uri="{FF2B5EF4-FFF2-40B4-BE49-F238E27FC236}">
              <a16:creationId xmlns:a16="http://schemas.microsoft.com/office/drawing/2014/main" id="{1B4657AA-518D-4CE4-AD99-5FF691631D8A}"/>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7" name="テキスト ボックス 166">
          <a:extLst>
            <a:ext uri="{FF2B5EF4-FFF2-40B4-BE49-F238E27FC236}">
              <a16:creationId xmlns:a16="http://schemas.microsoft.com/office/drawing/2014/main" id="{A75F735C-2A77-4BBC-8889-DAA3EB82CA4E}"/>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8" name="直線コネクタ 167">
          <a:extLst>
            <a:ext uri="{FF2B5EF4-FFF2-40B4-BE49-F238E27FC236}">
              <a16:creationId xmlns:a16="http://schemas.microsoft.com/office/drawing/2014/main" id="{9AFE8295-C476-4C9C-8D9E-6ACEDF40A08C}"/>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9" name="テキスト ボックス 168">
          <a:extLst>
            <a:ext uri="{FF2B5EF4-FFF2-40B4-BE49-F238E27FC236}">
              <a16:creationId xmlns:a16="http://schemas.microsoft.com/office/drawing/2014/main" id="{B2626189-DC5E-44E4-B8CD-F7E7EE01BC3F}"/>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80F8A741-CF5E-46E2-9067-22C93C5C8BB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a:extLst>
            <a:ext uri="{FF2B5EF4-FFF2-40B4-BE49-F238E27FC236}">
              <a16:creationId xmlns:a16="http://schemas.microsoft.com/office/drawing/2014/main" id="{81C5485E-F419-4BB1-BC78-8576F5ABEA9C}"/>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B4DCA0EF-8CF5-4CDA-8044-C64B6968777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70866</xdr:rowOff>
    </xdr:from>
    <xdr:to>
      <xdr:col>24</xdr:col>
      <xdr:colOff>62865</xdr:colOff>
      <xdr:row>63</xdr:row>
      <xdr:rowOff>43434</xdr:rowOff>
    </xdr:to>
    <xdr:cxnSp macro="">
      <xdr:nvCxnSpPr>
        <xdr:cNvPr id="173" name="直線コネクタ 172">
          <a:extLst>
            <a:ext uri="{FF2B5EF4-FFF2-40B4-BE49-F238E27FC236}">
              <a16:creationId xmlns:a16="http://schemas.microsoft.com/office/drawing/2014/main" id="{45292315-8901-4E2C-9A11-370CA7584772}"/>
            </a:ext>
          </a:extLst>
        </xdr:cNvPr>
        <xdr:cNvCxnSpPr/>
      </xdr:nvCxnSpPr>
      <xdr:spPr>
        <a:xfrm flipV="1">
          <a:off x="4634865" y="9500616"/>
          <a:ext cx="0" cy="1344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47261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A90E2DD9-EEC8-4B41-AED3-29FEFB3C547F}"/>
            </a:ext>
          </a:extLst>
        </xdr:cNvPr>
        <xdr:cNvSpPr txBox="1"/>
      </xdr:nvSpPr>
      <xdr:spPr>
        <a:xfrm>
          <a:off x="4673600" y="10848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43434</xdr:rowOff>
    </xdr:from>
    <xdr:to>
      <xdr:col>24</xdr:col>
      <xdr:colOff>152400</xdr:colOff>
      <xdr:row>63</xdr:row>
      <xdr:rowOff>43434</xdr:rowOff>
    </xdr:to>
    <xdr:cxnSp macro="">
      <xdr:nvCxnSpPr>
        <xdr:cNvPr id="175" name="直線コネクタ 174">
          <a:extLst>
            <a:ext uri="{FF2B5EF4-FFF2-40B4-BE49-F238E27FC236}">
              <a16:creationId xmlns:a16="http://schemas.microsoft.com/office/drawing/2014/main" id="{C8AEF253-ED8C-44D3-80C3-39B4F3A5EDEE}"/>
            </a:ext>
          </a:extLst>
        </xdr:cNvPr>
        <xdr:cNvCxnSpPr/>
      </xdr:nvCxnSpPr>
      <xdr:spPr>
        <a:xfrm>
          <a:off x="4546600" y="10844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17543</xdr:rowOff>
    </xdr:from>
    <xdr:ext cx="405111" cy="259045"/>
    <xdr:sp macro="" textlink="">
      <xdr:nvSpPr>
        <xdr:cNvPr id="176" name="【橋りょう・トンネル】&#10;有形固定資産減価償却率最大値テキスト">
          <a:extLst>
            <a:ext uri="{FF2B5EF4-FFF2-40B4-BE49-F238E27FC236}">
              <a16:creationId xmlns:a16="http://schemas.microsoft.com/office/drawing/2014/main" id="{D544199B-D2DF-455E-BA6F-CA80CA653278}"/>
            </a:ext>
          </a:extLst>
        </xdr:cNvPr>
        <xdr:cNvSpPr txBox="1"/>
      </xdr:nvSpPr>
      <xdr:spPr>
        <a:xfrm>
          <a:off x="4673600" y="9275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70866</xdr:rowOff>
    </xdr:from>
    <xdr:to>
      <xdr:col>24</xdr:col>
      <xdr:colOff>152400</xdr:colOff>
      <xdr:row>55</xdr:row>
      <xdr:rowOff>70866</xdr:rowOff>
    </xdr:to>
    <xdr:cxnSp macro="">
      <xdr:nvCxnSpPr>
        <xdr:cNvPr id="177" name="直線コネクタ 176">
          <a:extLst>
            <a:ext uri="{FF2B5EF4-FFF2-40B4-BE49-F238E27FC236}">
              <a16:creationId xmlns:a16="http://schemas.microsoft.com/office/drawing/2014/main" id="{A3A72B9A-D37B-4C4B-9D98-859E96809DA4}"/>
            </a:ext>
          </a:extLst>
        </xdr:cNvPr>
        <xdr:cNvCxnSpPr/>
      </xdr:nvCxnSpPr>
      <xdr:spPr>
        <a:xfrm>
          <a:off x="4546600" y="9500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135653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F6D4F8EC-C0C7-4E68-9386-D50B884A4A1E}"/>
            </a:ext>
          </a:extLst>
        </xdr:cNvPr>
        <xdr:cNvSpPr txBox="1"/>
      </xdr:nvSpPr>
      <xdr:spPr>
        <a:xfrm>
          <a:off x="4673600" y="10079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157226</xdr:rowOff>
    </xdr:from>
    <xdr:to>
      <xdr:col>24</xdr:col>
      <xdr:colOff>114300</xdr:colOff>
      <xdr:row>59</xdr:row>
      <xdr:rowOff>87376</xdr:rowOff>
    </xdr:to>
    <xdr:sp macro="" textlink="">
      <xdr:nvSpPr>
        <xdr:cNvPr id="179" name="フローチャート: 判断 178">
          <a:extLst>
            <a:ext uri="{FF2B5EF4-FFF2-40B4-BE49-F238E27FC236}">
              <a16:creationId xmlns:a16="http://schemas.microsoft.com/office/drawing/2014/main" id="{6DC081BC-44FA-44D8-B004-00235273C724}"/>
            </a:ext>
          </a:extLst>
        </xdr:cNvPr>
        <xdr:cNvSpPr/>
      </xdr:nvSpPr>
      <xdr:spPr>
        <a:xfrm>
          <a:off x="45847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164084</xdr:rowOff>
    </xdr:from>
    <xdr:to>
      <xdr:col>20</xdr:col>
      <xdr:colOff>38100</xdr:colOff>
      <xdr:row>59</xdr:row>
      <xdr:rowOff>94234</xdr:rowOff>
    </xdr:to>
    <xdr:sp macro="" textlink="">
      <xdr:nvSpPr>
        <xdr:cNvPr id="180" name="フローチャート: 判断 179">
          <a:extLst>
            <a:ext uri="{FF2B5EF4-FFF2-40B4-BE49-F238E27FC236}">
              <a16:creationId xmlns:a16="http://schemas.microsoft.com/office/drawing/2014/main" id="{A1D95D1F-5758-48DC-AAFE-67C81FC23F4F}"/>
            </a:ext>
          </a:extLst>
        </xdr:cNvPr>
        <xdr:cNvSpPr/>
      </xdr:nvSpPr>
      <xdr:spPr>
        <a:xfrm>
          <a:off x="3746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81" name="フローチャート: 判断 180">
          <a:extLst>
            <a:ext uri="{FF2B5EF4-FFF2-40B4-BE49-F238E27FC236}">
              <a16:creationId xmlns:a16="http://schemas.microsoft.com/office/drawing/2014/main" id="{1274FB4D-C943-4A8D-90C1-D41E536B76CB}"/>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109220</xdr:rowOff>
    </xdr:from>
    <xdr:to>
      <xdr:col>10</xdr:col>
      <xdr:colOff>165100</xdr:colOff>
      <xdr:row>59</xdr:row>
      <xdr:rowOff>39370</xdr:rowOff>
    </xdr:to>
    <xdr:sp macro="" textlink="">
      <xdr:nvSpPr>
        <xdr:cNvPr id="182" name="フローチャート: 判断 181">
          <a:extLst>
            <a:ext uri="{FF2B5EF4-FFF2-40B4-BE49-F238E27FC236}">
              <a16:creationId xmlns:a16="http://schemas.microsoft.com/office/drawing/2014/main" id="{18616F90-0E44-49DA-B671-BBC2599C3EB1}"/>
            </a:ext>
          </a:extLst>
        </xdr:cNvPr>
        <xdr:cNvSpPr/>
      </xdr:nvSpPr>
      <xdr:spPr>
        <a:xfrm>
          <a:off x="1968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52070</xdr:rowOff>
    </xdr:from>
    <xdr:to>
      <xdr:col>6</xdr:col>
      <xdr:colOff>38100</xdr:colOff>
      <xdr:row>58</xdr:row>
      <xdr:rowOff>153670</xdr:rowOff>
    </xdr:to>
    <xdr:sp macro="" textlink="">
      <xdr:nvSpPr>
        <xdr:cNvPr id="183" name="フローチャート: 判断 182">
          <a:extLst>
            <a:ext uri="{FF2B5EF4-FFF2-40B4-BE49-F238E27FC236}">
              <a16:creationId xmlns:a16="http://schemas.microsoft.com/office/drawing/2014/main" id="{988AD591-8AAC-4EC9-8377-58EC98D96836}"/>
            </a:ext>
          </a:extLst>
        </xdr:cNvPr>
        <xdr:cNvSpPr/>
      </xdr:nvSpPr>
      <xdr:spPr>
        <a:xfrm>
          <a:off x="1079500" y="999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37E6544-2BE0-4A72-9020-82BEC96F2ED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1E19226-3D8A-4128-911B-533763A6469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B71683D-2B70-44FC-9B66-A49AB53FDE4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4485CF1-D88C-4F60-B9AB-8DBA83A05DF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410B0C4-B45A-4A6C-8960-83692BBA6F8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77216</xdr:rowOff>
    </xdr:from>
    <xdr:to>
      <xdr:col>24</xdr:col>
      <xdr:colOff>114300</xdr:colOff>
      <xdr:row>58</xdr:row>
      <xdr:rowOff>7366</xdr:rowOff>
    </xdr:to>
    <xdr:sp macro="" textlink="">
      <xdr:nvSpPr>
        <xdr:cNvPr id="189" name="楕円 188">
          <a:extLst>
            <a:ext uri="{FF2B5EF4-FFF2-40B4-BE49-F238E27FC236}">
              <a16:creationId xmlns:a16="http://schemas.microsoft.com/office/drawing/2014/main" id="{51C3ABC4-4130-4418-BECB-A191AE2DFB34}"/>
            </a:ext>
          </a:extLst>
        </xdr:cNvPr>
        <xdr:cNvSpPr/>
      </xdr:nvSpPr>
      <xdr:spPr>
        <a:xfrm>
          <a:off x="4584700" y="984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100093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511177C4-D290-4406-90BC-616FE7F7EBF3}"/>
            </a:ext>
          </a:extLst>
        </xdr:cNvPr>
        <xdr:cNvSpPr txBox="1"/>
      </xdr:nvSpPr>
      <xdr:spPr>
        <a:xfrm>
          <a:off x="4673600" y="9701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161798</xdr:rowOff>
    </xdr:from>
    <xdr:to>
      <xdr:col>20</xdr:col>
      <xdr:colOff>38100</xdr:colOff>
      <xdr:row>60</xdr:row>
      <xdr:rowOff>91948</xdr:rowOff>
    </xdr:to>
    <xdr:sp macro="" textlink="">
      <xdr:nvSpPr>
        <xdr:cNvPr id="191" name="楕円 190">
          <a:extLst>
            <a:ext uri="{FF2B5EF4-FFF2-40B4-BE49-F238E27FC236}">
              <a16:creationId xmlns:a16="http://schemas.microsoft.com/office/drawing/2014/main" id="{0B574043-67F8-41A9-A169-DF2BC56D4C28}"/>
            </a:ext>
          </a:extLst>
        </xdr:cNvPr>
        <xdr:cNvSpPr/>
      </xdr:nvSpPr>
      <xdr:spPr>
        <a:xfrm>
          <a:off x="3746500" y="1027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128016</xdr:rowOff>
    </xdr:from>
    <xdr:to>
      <xdr:col>24</xdr:col>
      <xdr:colOff>63500</xdr:colOff>
      <xdr:row>60</xdr:row>
      <xdr:rowOff>41148</xdr:rowOff>
    </xdr:to>
    <xdr:cxnSp macro="">
      <xdr:nvCxnSpPr>
        <xdr:cNvPr id="192" name="直線コネクタ 191">
          <a:extLst>
            <a:ext uri="{FF2B5EF4-FFF2-40B4-BE49-F238E27FC236}">
              <a16:creationId xmlns:a16="http://schemas.microsoft.com/office/drawing/2014/main" id="{6E80BB0E-B8B8-4FA9-B00C-40BF29EF15D2}"/>
            </a:ext>
          </a:extLst>
        </xdr:cNvPr>
        <xdr:cNvCxnSpPr/>
      </xdr:nvCxnSpPr>
      <xdr:spPr>
        <a:xfrm flipV="1">
          <a:off x="3797300" y="9900666"/>
          <a:ext cx="838200" cy="427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134366</xdr:rowOff>
    </xdr:from>
    <xdr:to>
      <xdr:col>15</xdr:col>
      <xdr:colOff>101600</xdr:colOff>
      <xdr:row>60</xdr:row>
      <xdr:rowOff>64516</xdr:rowOff>
    </xdr:to>
    <xdr:sp macro="" textlink="">
      <xdr:nvSpPr>
        <xdr:cNvPr id="193" name="楕円 192">
          <a:extLst>
            <a:ext uri="{FF2B5EF4-FFF2-40B4-BE49-F238E27FC236}">
              <a16:creationId xmlns:a16="http://schemas.microsoft.com/office/drawing/2014/main" id="{777661B8-9599-4E9F-B772-BCD3CC2B3FA7}"/>
            </a:ext>
          </a:extLst>
        </xdr:cNvPr>
        <xdr:cNvSpPr/>
      </xdr:nvSpPr>
      <xdr:spPr>
        <a:xfrm>
          <a:off x="2857500" y="1024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13716</xdr:rowOff>
    </xdr:from>
    <xdr:to>
      <xdr:col>19</xdr:col>
      <xdr:colOff>177800</xdr:colOff>
      <xdr:row>60</xdr:row>
      <xdr:rowOff>41148</xdr:rowOff>
    </xdr:to>
    <xdr:cxnSp macro="">
      <xdr:nvCxnSpPr>
        <xdr:cNvPr id="194" name="直線コネクタ 193">
          <a:extLst>
            <a:ext uri="{FF2B5EF4-FFF2-40B4-BE49-F238E27FC236}">
              <a16:creationId xmlns:a16="http://schemas.microsoft.com/office/drawing/2014/main" id="{E28D785A-2E04-45B3-AB16-0AEFA09E54B6}"/>
            </a:ext>
          </a:extLst>
        </xdr:cNvPr>
        <xdr:cNvCxnSpPr/>
      </xdr:nvCxnSpPr>
      <xdr:spPr>
        <a:xfrm>
          <a:off x="2908300" y="1030071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129794</xdr:rowOff>
    </xdr:from>
    <xdr:to>
      <xdr:col>10</xdr:col>
      <xdr:colOff>165100</xdr:colOff>
      <xdr:row>60</xdr:row>
      <xdr:rowOff>59944</xdr:rowOff>
    </xdr:to>
    <xdr:sp macro="" textlink="">
      <xdr:nvSpPr>
        <xdr:cNvPr id="195" name="楕円 194">
          <a:extLst>
            <a:ext uri="{FF2B5EF4-FFF2-40B4-BE49-F238E27FC236}">
              <a16:creationId xmlns:a16="http://schemas.microsoft.com/office/drawing/2014/main" id="{7E04E9D6-F79A-4597-877B-6CFA524BC80C}"/>
            </a:ext>
          </a:extLst>
        </xdr:cNvPr>
        <xdr:cNvSpPr/>
      </xdr:nvSpPr>
      <xdr:spPr>
        <a:xfrm>
          <a:off x="1968500" y="1024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9144</xdr:rowOff>
    </xdr:from>
    <xdr:to>
      <xdr:col>15</xdr:col>
      <xdr:colOff>50800</xdr:colOff>
      <xdr:row>60</xdr:row>
      <xdr:rowOff>13716</xdr:rowOff>
    </xdr:to>
    <xdr:cxnSp macro="">
      <xdr:nvCxnSpPr>
        <xdr:cNvPr id="196" name="直線コネクタ 195">
          <a:extLst>
            <a:ext uri="{FF2B5EF4-FFF2-40B4-BE49-F238E27FC236}">
              <a16:creationId xmlns:a16="http://schemas.microsoft.com/office/drawing/2014/main" id="{1CA3FF62-508C-43B8-9C3A-B73DB47DC573}"/>
            </a:ext>
          </a:extLst>
        </xdr:cNvPr>
        <xdr:cNvCxnSpPr/>
      </xdr:nvCxnSpPr>
      <xdr:spPr>
        <a:xfrm>
          <a:off x="2019300" y="102961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97790</xdr:rowOff>
    </xdr:from>
    <xdr:to>
      <xdr:col>6</xdr:col>
      <xdr:colOff>38100</xdr:colOff>
      <xdr:row>60</xdr:row>
      <xdr:rowOff>27940</xdr:rowOff>
    </xdr:to>
    <xdr:sp macro="" textlink="">
      <xdr:nvSpPr>
        <xdr:cNvPr id="197" name="楕円 196">
          <a:extLst>
            <a:ext uri="{FF2B5EF4-FFF2-40B4-BE49-F238E27FC236}">
              <a16:creationId xmlns:a16="http://schemas.microsoft.com/office/drawing/2014/main" id="{6D604D7A-BAB3-404C-A727-44E36041FE8E}"/>
            </a:ext>
          </a:extLst>
        </xdr:cNvPr>
        <xdr:cNvSpPr/>
      </xdr:nvSpPr>
      <xdr:spPr>
        <a:xfrm>
          <a:off x="1079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148590</xdr:rowOff>
    </xdr:from>
    <xdr:to>
      <xdr:col>10</xdr:col>
      <xdr:colOff>114300</xdr:colOff>
      <xdr:row>60</xdr:row>
      <xdr:rowOff>9144</xdr:rowOff>
    </xdr:to>
    <xdr:cxnSp macro="">
      <xdr:nvCxnSpPr>
        <xdr:cNvPr id="198" name="直線コネクタ 197">
          <a:extLst>
            <a:ext uri="{FF2B5EF4-FFF2-40B4-BE49-F238E27FC236}">
              <a16:creationId xmlns:a16="http://schemas.microsoft.com/office/drawing/2014/main" id="{3E864908-361F-466A-B50D-13F4CDE27FD0}"/>
            </a:ext>
          </a:extLst>
        </xdr:cNvPr>
        <xdr:cNvCxnSpPr/>
      </xdr:nvCxnSpPr>
      <xdr:spPr>
        <a:xfrm>
          <a:off x="1130300" y="1026414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110761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786D369C-175F-45D5-827E-7E39E3E76073}"/>
            </a:ext>
          </a:extLst>
        </xdr:cNvPr>
        <xdr:cNvSpPr txBox="1"/>
      </xdr:nvSpPr>
      <xdr:spPr>
        <a:xfrm>
          <a:off x="3582044" y="988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7B13BB8C-AC17-4033-A34D-371B94F79494}"/>
            </a:ext>
          </a:extLst>
        </xdr:cNvPr>
        <xdr:cNvSpPr txBox="1"/>
      </xdr:nvSpPr>
      <xdr:spPr>
        <a:xfrm>
          <a:off x="2705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F66BD0C3-61A0-41BC-979E-682D7359F850}"/>
            </a:ext>
          </a:extLst>
        </xdr:cNvPr>
        <xdr:cNvSpPr txBox="1"/>
      </xdr:nvSpPr>
      <xdr:spPr>
        <a:xfrm>
          <a:off x="18167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170197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271419DB-EBCF-4E16-851B-CDAE845838F9}"/>
            </a:ext>
          </a:extLst>
        </xdr:cNvPr>
        <xdr:cNvSpPr txBox="1"/>
      </xdr:nvSpPr>
      <xdr:spPr>
        <a:xfrm>
          <a:off x="927744"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83075</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B5356BF1-7A25-403A-A38D-A2A424F46E17}"/>
            </a:ext>
          </a:extLst>
        </xdr:cNvPr>
        <xdr:cNvSpPr txBox="1"/>
      </xdr:nvSpPr>
      <xdr:spPr>
        <a:xfrm>
          <a:off x="3582044" y="10370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55643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D00B3788-8F8F-40EC-93E1-E3D5A86F1AFB}"/>
            </a:ext>
          </a:extLst>
        </xdr:cNvPr>
        <xdr:cNvSpPr txBox="1"/>
      </xdr:nvSpPr>
      <xdr:spPr>
        <a:xfrm>
          <a:off x="2705744" y="10342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51071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D7F46179-6459-4532-82BE-C331172CE26C}"/>
            </a:ext>
          </a:extLst>
        </xdr:cNvPr>
        <xdr:cNvSpPr txBox="1"/>
      </xdr:nvSpPr>
      <xdr:spPr>
        <a:xfrm>
          <a:off x="1816744" y="1033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19067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35B6333A-7788-4B30-8317-C3C56AF7CF5B}"/>
            </a:ext>
          </a:extLst>
        </xdr:cNvPr>
        <xdr:cNvSpPr txBox="1"/>
      </xdr:nvSpPr>
      <xdr:spPr>
        <a:xfrm>
          <a:off x="927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D6AF72CC-0A2B-4032-ACCE-7E7DCECA60C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FA07E26-4E3B-4CF9-8B85-E8330D1BAB9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7675F34-FE34-4039-8DCE-C201DE3D4DA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9266091-A074-44EE-84E8-4C5E553219D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C1623BA-78DA-4A66-A9A2-15828EFDECF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5069BFD3-95BA-4053-BC08-279D4203B65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200692D-58AF-4727-A870-2B400AA0FA8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0CF3D83-88AD-4277-BF45-976677992C3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D80FB4E5-3DED-44E8-B704-E3338A7141F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EC779BC-B8B2-4B13-A56E-28A6C356EAA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428628AD-3094-4016-843A-723E9F97F417}"/>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9A2BE538-4394-4CAD-ADE6-6052F0745576}"/>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F759A34E-5F1B-4F55-BB85-ED0D2D89AE62}"/>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97208187-F333-48A7-BE1B-345B070819ED}"/>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2BBA1B65-2D83-445D-89EA-1F654E9AA25D}"/>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7AA10ABB-7255-4880-997C-7A9156A3C941}"/>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1E6E7331-265A-40C2-BD6E-557EAF8E3C69}"/>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3B75DB3B-E129-4A94-8B17-7C2720BF1A7B}"/>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62E845CB-3E9F-4B4D-9086-188FBFC6969F}"/>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0A5179FB-B1E4-479B-AD72-F27EDDB48587}"/>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70C42862-637D-4BA5-BAD1-5DEAE4F9A303}"/>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015783F8-9C60-4DF4-A1C9-3FFFB7712BC7}"/>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A8A8EFF-01E4-4217-B226-66493F88106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D2764DFD-918B-47C7-9469-7D20BCB3334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3045666A-31C2-40C5-9300-4211F2EDF87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24653</xdr:rowOff>
    </xdr:from>
    <xdr:to>
      <xdr:col>54</xdr:col>
      <xdr:colOff>189865</xdr:colOff>
      <xdr:row>64</xdr:row>
      <xdr:rowOff>106435</xdr:rowOff>
    </xdr:to>
    <xdr:cxnSp macro="">
      <xdr:nvCxnSpPr>
        <xdr:cNvPr id="232" name="直線コネクタ 231">
          <a:extLst>
            <a:ext uri="{FF2B5EF4-FFF2-40B4-BE49-F238E27FC236}">
              <a16:creationId xmlns:a16="http://schemas.microsoft.com/office/drawing/2014/main" id="{CD896B14-E219-442E-BD1C-67B911ACFE12}"/>
            </a:ext>
          </a:extLst>
        </xdr:cNvPr>
        <xdr:cNvCxnSpPr/>
      </xdr:nvCxnSpPr>
      <xdr:spPr>
        <a:xfrm flipV="1">
          <a:off x="10476865" y="9454403"/>
          <a:ext cx="0" cy="1624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110262</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E205878E-74B8-451A-AFB2-88914F5B85DB}"/>
            </a:ext>
          </a:extLst>
        </xdr:cNvPr>
        <xdr:cNvSpPr txBox="1"/>
      </xdr:nvSpPr>
      <xdr:spPr>
        <a:xfrm>
          <a:off x="10515600" y="1108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106435</xdr:rowOff>
    </xdr:from>
    <xdr:to>
      <xdr:col>55</xdr:col>
      <xdr:colOff>88900</xdr:colOff>
      <xdr:row>64</xdr:row>
      <xdr:rowOff>106435</xdr:rowOff>
    </xdr:to>
    <xdr:cxnSp macro="">
      <xdr:nvCxnSpPr>
        <xdr:cNvPr id="234" name="直線コネクタ 233">
          <a:extLst>
            <a:ext uri="{FF2B5EF4-FFF2-40B4-BE49-F238E27FC236}">
              <a16:creationId xmlns:a16="http://schemas.microsoft.com/office/drawing/2014/main" id="{3412C2DD-BBEA-4BBF-8F1A-7FC0A740F387}"/>
            </a:ext>
          </a:extLst>
        </xdr:cNvPr>
        <xdr:cNvCxnSpPr/>
      </xdr:nvCxnSpPr>
      <xdr:spPr>
        <a:xfrm>
          <a:off x="10388600" y="1107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142780</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184F0ED7-C3CB-4EC5-B8CE-DA353EBA6EDF}"/>
            </a:ext>
          </a:extLst>
        </xdr:cNvPr>
        <xdr:cNvSpPr txBox="1"/>
      </xdr:nvSpPr>
      <xdr:spPr>
        <a:xfrm>
          <a:off x="10515600" y="92296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24653</xdr:rowOff>
    </xdr:from>
    <xdr:to>
      <xdr:col>55</xdr:col>
      <xdr:colOff>88900</xdr:colOff>
      <xdr:row>55</xdr:row>
      <xdr:rowOff>24653</xdr:rowOff>
    </xdr:to>
    <xdr:cxnSp macro="">
      <xdr:nvCxnSpPr>
        <xdr:cNvPr id="236" name="直線コネクタ 235">
          <a:extLst>
            <a:ext uri="{FF2B5EF4-FFF2-40B4-BE49-F238E27FC236}">
              <a16:creationId xmlns:a16="http://schemas.microsoft.com/office/drawing/2014/main" id="{D5D45673-67EC-447D-883E-9CC69F3C24F7}"/>
            </a:ext>
          </a:extLst>
        </xdr:cNvPr>
        <xdr:cNvCxnSpPr/>
      </xdr:nvCxnSpPr>
      <xdr:spPr>
        <a:xfrm>
          <a:off x="10388600" y="9454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146756</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A257F6AF-DA38-44DB-BAC5-D60893C119BE}"/>
            </a:ext>
          </a:extLst>
        </xdr:cNvPr>
        <xdr:cNvSpPr txBox="1"/>
      </xdr:nvSpPr>
      <xdr:spPr>
        <a:xfrm>
          <a:off x="10515600" y="104337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168329</xdr:rowOff>
    </xdr:from>
    <xdr:to>
      <xdr:col>55</xdr:col>
      <xdr:colOff>50800</xdr:colOff>
      <xdr:row>61</xdr:row>
      <xdr:rowOff>98479</xdr:rowOff>
    </xdr:to>
    <xdr:sp macro="" textlink="">
      <xdr:nvSpPr>
        <xdr:cNvPr id="238" name="フローチャート: 判断 237">
          <a:extLst>
            <a:ext uri="{FF2B5EF4-FFF2-40B4-BE49-F238E27FC236}">
              <a16:creationId xmlns:a16="http://schemas.microsoft.com/office/drawing/2014/main" id="{6E48B86C-D372-404A-9BE0-EAF4D49C92A3}"/>
            </a:ext>
          </a:extLst>
        </xdr:cNvPr>
        <xdr:cNvSpPr/>
      </xdr:nvSpPr>
      <xdr:spPr>
        <a:xfrm>
          <a:off x="10426700" y="10455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3905</xdr:rowOff>
    </xdr:from>
    <xdr:to>
      <xdr:col>50</xdr:col>
      <xdr:colOff>165100</xdr:colOff>
      <xdr:row>61</xdr:row>
      <xdr:rowOff>105505</xdr:rowOff>
    </xdr:to>
    <xdr:sp macro="" textlink="">
      <xdr:nvSpPr>
        <xdr:cNvPr id="239" name="フローチャート: 判断 238">
          <a:extLst>
            <a:ext uri="{FF2B5EF4-FFF2-40B4-BE49-F238E27FC236}">
              <a16:creationId xmlns:a16="http://schemas.microsoft.com/office/drawing/2014/main" id="{4AFC376D-FF76-438E-8114-792C69A0CB25}"/>
            </a:ext>
          </a:extLst>
        </xdr:cNvPr>
        <xdr:cNvSpPr/>
      </xdr:nvSpPr>
      <xdr:spPr>
        <a:xfrm>
          <a:off x="9588500" y="104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43497</xdr:rowOff>
    </xdr:from>
    <xdr:to>
      <xdr:col>46</xdr:col>
      <xdr:colOff>38100</xdr:colOff>
      <xdr:row>61</xdr:row>
      <xdr:rowOff>145097</xdr:rowOff>
    </xdr:to>
    <xdr:sp macro="" textlink="">
      <xdr:nvSpPr>
        <xdr:cNvPr id="240" name="フローチャート: 判断 239">
          <a:extLst>
            <a:ext uri="{FF2B5EF4-FFF2-40B4-BE49-F238E27FC236}">
              <a16:creationId xmlns:a16="http://schemas.microsoft.com/office/drawing/2014/main" id="{8546ABBE-C62D-4346-A2A0-108EABC5BCCC}"/>
            </a:ext>
          </a:extLst>
        </xdr:cNvPr>
        <xdr:cNvSpPr/>
      </xdr:nvSpPr>
      <xdr:spPr>
        <a:xfrm>
          <a:off x="8699500" y="1050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62238</xdr:rowOff>
    </xdr:from>
    <xdr:to>
      <xdr:col>41</xdr:col>
      <xdr:colOff>101600</xdr:colOff>
      <xdr:row>61</xdr:row>
      <xdr:rowOff>163838</xdr:rowOff>
    </xdr:to>
    <xdr:sp macro="" textlink="">
      <xdr:nvSpPr>
        <xdr:cNvPr id="241" name="フローチャート: 判断 240">
          <a:extLst>
            <a:ext uri="{FF2B5EF4-FFF2-40B4-BE49-F238E27FC236}">
              <a16:creationId xmlns:a16="http://schemas.microsoft.com/office/drawing/2014/main" id="{35EA8FEA-7188-48B3-9861-AC97A7722363}"/>
            </a:ext>
          </a:extLst>
        </xdr:cNvPr>
        <xdr:cNvSpPr/>
      </xdr:nvSpPr>
      <xdr:spPr>
        <a:xfrm>
          <a:off x="7810500" y="1052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67056</xdr:rowOff>
    </xdr:from>
    <xdr:to>
      <xdr:col>36</xdr:col>
      <xdr:colOff>165100</xdr:colOff>
      <xdr:row>61</xdr:row>
      <xdr:rowOff>168656</xdr:rowOff>
    </xdr:to>
    <xdr:sp macro="" textlink="">
      <xdr:nvSpPr>
        <xdr:cNvPr id="242" name="フローチャート: 判断 241">
          <a:extLst>
            <a:ext uri="{FF2B5EF4-FFF2-40B4-BE49-F238E27FC236}">
              <a16:creationId xmlns:a16="http://schemas.microsoft.com/office/drawing/2014/main" id="{1E70BDDD-93A2-4827-A8AF-C91E2F750993}"/>
            </a:ext>
          </a:extLst>
        </xdr:cNvPr>
        <xdr:cNvSpPr/>
      </xdr:nvSpPr>
      <xdr:spPr>
        <a:xfrm>
          <a:off x="6921500" y="1052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7103843-C279-4769-9153-3D4E0701122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1704953-66D3-44B5-AB4B-FC6C9DEC867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EBD70EF-5106-432C-9F7C-A6C190443BC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47B470B-8442-4E09-B18B-0237699EB1A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7F99C9CE-C06A-4234-8555-C844F2AE0E5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49350</xdr:rowOff>
    </xdr:from>
    <xdr:to>
      <xdr:col>55</xdr:col>
      <xdr:colOff>50800</xdr:colOff>
      <xdr:row>57</xdr:row>
      <xdr:rowOff>150950</xdr:rowOff>
    </xdr:to>
    <xdr:sp macro="" textlink="">
      <xdr:nvSpPr>
        <xdr:cNvPr id="248" name="楕円 247">
          <a:extLst>
            <a:ext uri="{FF2B5EF4-FFF2-40B4-BE49-F238E27FC236}">
              <a16:creationId xmlns:a16="http://schemas.microsoft.com/office/drawing/2014/main" id="{2CCC3FE7-9C56-4442-A12A-1F660260A4F4}"/>
            </a:ext>
          </a:extLst>
        </xdr:cNvPr>
        <xdr:cNvSpPr/>
      </xdr:nvSpPr>
      <xdr:spPr>
        <a:xfrm>
          <a:off x="10426700" y="98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72227</xdr:rowOff>
    </xdr:from>
    <xdr:ext cx="690189" cy="259045"/>
    <xdr:sp macro="" textlink="">
      <xdr:nvSpPr>
        <xdr:cNvPr id="249" name="【橋りょう・トンネル】&#10;一人当たり有形固定資産（償却資産）額該当値テキスト">
          <a:extLst>
            <a:ext uri="{FF2B5EF4-FFF2-40B4-BE49-F238E27FC236}">
              <a16:creationId xmlns:a16="http://schemas.microsoft.com/office/drawing/2014/main" id="{3B424E33-870B-4309-8607-CD7790CFAC2F}"/>
            </a:ext>
          </a:extLst>
        </xdr:cNvPr>
        <xdr:cNvSpPr txBox="1"/>
      </xdr:nvSpPr>
      <xdr:spPr>
        <a:xfrm>
          <a:off x="10515600" y="9673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97301</xdr:rowOff>
    </xdr:from>
    <xdr:to>
      <xdr:col>50</xdr:col>
      <xdr:colOff>165100</xdr:colOff>
      <xdr:row>58</xdr:row>
      <xdr:rowOff>27451</xdr:rowOff>
    </xdr:to>
    <xdr:sp macro="" textlink="">
      <xdr:nvSpPr>
        <xdr:cNvPr id="250" name="楕円 249">
          <a:extLst>
            <a:ext uri="{FF2B5EF4-FFF2-40B4-BE49-F238E27FC236}">
              <a16:creationId xmlns:a16="http://schemas.microsoft.com/office/drawing/2014/main" id="{7CC8F417-1426-4D5B-83BA-D4B89E68B7AB}"/>
            </a:ext>
          </a:extLst>
        </xdr:cNvPr>
        <xdr:cNvSpPr/>
      </xdr:nvSpPr>
      <xdr:spPr>
        <a:xfrm>
          <a:off x="9588500" y="986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100150</xdr:rowOff>
    </xdr:from>
    <xdr:to>
      <xdr:col>55</xdr:col>
      <xdr:colOff>0</xdr:colOff>
      <xdr:row>57</xdr:row>
      <xdr:rowOff>148101</xdr:rowOff>
    </xdr:to>
    <xdr:cxnSp macro="">
      <xdr:nvCxnSpPr>
        <xdr:cNvPr id="251" name="直線コネクタ 250">
          <a:extLst>
            <a:ext uri="{FF2B5EF4-FFF2-40B4-BE49-F238E27FC236}">
              <a16:creationId xmlns:a16="http://schemas.microsoft.com/office/drawing/2014/main" id="{FF44779E-6468-4D2F-B8FA-F9A247C52993}"/>
            </a:ext>
          </a:extLst>
        </xdr:cNvPr>
        <xdr:cNvCxnSpPr/>
      </xdr:nvCxnSpPr>
      <xdr:spPr>
        <a:xfrm flipV="1">
          <a:off x="9639300" y="9872800"/>
          <a:ext cx="838200" cy="47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135363</xdr:rowOff>
    </xdr:from>
    <xdr:to>
      <xdr:col>46</xdr:col>
      <xdr:colOff>38100</xdr:colOff>
      <xdr:row>58</xdr:row>
      <xdr:rowOff>65513</xdr:rowOff>
    </xdr:to>
    <xdr:sp macro="" textlink="">
      <xdr:nvSpPr>
        <xdr:cNvPr id="252" name="楕円 251">
          <a:extLst>
            <a:ext uri="{FF2B5EF4-FFF2-40B4-BE49-F238E27FC236}">
              <a16:creationId xmlns:a16="http://schemas.microsoft.com/office/drawing/2014/main" id="{BC5DA0E3-E1E7-4880-A493-2B8F6332F61A}"/>
            </a:ext>
          </a:extLst>
        </xdr:cNvPr>
        <xdr:cNvSpPr/>
      </xdr:nvSpPr>
      <xdr:spPr>
        <a:xfrm>
          <a:off x="8699500" y="990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148101</xdr:rowOff>
    </xdr:from>
    <xdr:to>
      <xdr:col>50</xdr:col>
      <xdr:colOff>114300</xdr:colOff>
      <xdr:row>58</xdr:row>
      <xdr:rowOff>14713</xdr:rowOff>
    </xdr:to>
    <xdr:cxnSp macro="">
      <xdr:nvCxnSpPr>
        <xdr:cNvPr id="253" name="直線コネクタ 252">
          <a:extLst>
            <a:ext uri="{FF2B5EF4-FFF2-40B4-BE49-F238E27FC236}">
              <a16:creationId xmlns:a16="http://schemas.microsoft.com/office/drawing/2014/main" id="{CA782BA9-BF8B-483A-A914-6974E0C5F951}"/>
            </a:ext>
          </a:extLst>
        </xdr:cNvPr>
        <xdr:cNvCxnSpPr/>
      </xdr:nvCxnSpPr>
      <xdr:spPr>
        <a:xfrm flipV="1">
          <a:off x="8750300" y="9920751"/>
          <a:ext cx="889000" cy="38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1001</xdr:rowOff>
    </xdr:from>
    <xdr:to>
      <xdr:col>41</xdr:col>
      <xdr:colOff>101600</xdr:colOff>
      <xdr:row>58</xdr:row>
      <xdr:rowOff>102601</xdr:rowOff>
    </xdr:to>
    <xdr:sp macro="" textlink="">
      <xdr:nvSpPr>
        <xdr:cNvPr id="254" name="楕円 253">
          <a:extLst>
            <a:ext uri="{FF2B5EF4-FFF2-40B4-BE49-F238E27FC236}">
              <a16:creationId xmlns:a16="http://schemas.microsoft.com/office/drawing/2014/main" id="{2AB386EE-6F3B-4DD6-B7D6-D4908FC29869}"/>
            </a:ext>
          </a:extLst>
        </xdr:cNvPr>
        <xdr:cNvSpPr/>
      </xdr:nvSpPr>
      <xdr:spPr>
        <a:xfrm>
          <a:off x="7810500" y="9945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14713</xdr:rowOff>
    </xdr:from>
    <xdr:to>
      <xdr:col>45</xdr:col>
      <xdr:colOff>177800</xdr:colOff>
      <xdr:row>58</xdr:row>
      <xdr:rowOff>51801</xdr:rowOff>
    </xdr:to>
    <xdr:cxnSp macro="">
      <xdr:nvCxnSpPr>
        <xdr:cNvPr id="255" name="直線コネクタ 254">
          <a:extLst>
            <a:ext uri="{FF2B5EF4-FFF2-40B4-BE49-F238E27FC236}">
              <a16:creationId xmlns:a16="http://schemas.microsoft.com/office/drawing/2014/main" id="{790FC1F5-9159-4532-B9B8-5B5834784229}"/>
            </a:ext>
          </a:extLst>
        </xdr:cNvPr>
        <xdr:cNvCxnSpPr/>
      </xdr:nvCxnSpPr>
      <xdr:spPr>
        <a:xfrm flipV="1">
          <a:off x="7861300" y="9958813"/>
          <a:ext cx="889000" cy="37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28029</xdr:rowOff>
    </xdr:from>
    <xdr:to>
      <xdr:col>36</xdr:col>
      <xdr:colOff>165100</xdr:colOff>
      <xdr:row>58</xdr:row>
      <xdr:rowOff>129629</xdr:rowOff>
    </xdr:to>
    <xdr:sp macro="" textlink="">
      <xdr:nvSpPr>
        <xdr:cNvPr id="256" name="楕円 255">
          <a:extLst>
            <a:ext uri="{FF2B5EF4-FFF2-40B4-BE49-F238E27FC236}">
              <a16:creationId xmlns:a16="http://schemas.microsoft.com/office/drawing/2014/main" id="{062E39B8-ADCF-49CA-AAC7-B417DF866311}"/>
            </a:ext>
          </a:extLst>
        </xdr:cNvPr>
        <xdr:cNvSpPr/>
      </xdr:nvSpPr>
      <xdr:spPr>
        <a:xfrm>
          <a:off x="6921500" y="997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51801</xdr:rowOff>
    </xdr:from>
    <xdr:to>
      <xdr:col>41</xdr:col>
      <xdr:colOff>50800</xdr:colOff>
      <xdr:row>58</xdr:row>
      <xdr:rowOff>78829</xdr:rowOff>
    </xdr:to>
    <xdr:cxnSp macro="">
      <xdr:nvCxnSpPr>
        <xdr:cNvPr id="257" name="直線コネクタ 256">
          <a:extLst>
            <a:ext uri="{FF2B5EF4-FFF2-40B4-BE49-F238E27FC236}">
              <a16:creationId xmlns:a16="http://schemas.microsoft.com/office/drawing/2014/main" id="{0B6F250A-8385-48ED-8093-701FAF133FC2}"/>
            </a:ext>
          </a:extLst>
        </xdr:cNvPr>
        <xdr:cNvCxnSpPr/>
      </xdr:nvCxnSpPr>
      <xdr:spPr>
        <a:xfrm flipV="1">
          <a:off x="6972300" y="9995901"/>
          <a:ext cx="889000" cy="2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96632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FD260382-8A7C-4FD8-B54B-0DE45E30C573}"/>
            </a:ext>
          </a:extLst>
        </xdr:cNvPr>
        <xdr:cNvSpPr txBox="1"/>
      </xdr:nvSpPr>
      <xdr:spPr>
        <a:xfrm>
          <a:off x="9327095" y="10555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136224</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91656CE9-B0AF-4560-AA20-39C134B5F64E}"/>
            </a:ext>
          </a:extLst>
        </xdr:cNvPr>
        <xdr:cNvSpPr txBox="1"/>
      </xdr:nvSpPr>
      <xdr:spPr>
        <a:xfrm>
          <a:off x="8450795" y="10594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154965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4C90CC3D-ABC4-4EE0-9A3E-073D1C7EAD9F}"/>
            </a:ext>
          </a:extLst>
        </xdr:cNvPr>
        <xdr:cNvSpPr txBox="1"/>
      </xdr:nvSpPr>
      <xdr:spPr>
        <a:xfrm>
          <a:off x="7561795" y="10613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159783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A2785FB1-FD5C-4B33-8C22-C5D01919133C}"/>
            </a:ext>
          </a:extLst>
        </xdr:cNvPr>
        <xdr:cNvSpPr txBox="1"/>
      </xdr:nvSpPr>
      <xdr:spPr>
        <a:xfrm>
          <a:off x="6672795" y="1061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56</xdr:row>
      <xdr:rowOff>43978</xdr:rowOff>
    </xdr:from>
    <xdr:ext cx="690189" cy="259045"/>
    <xdr:sp macro="" textlink="">
      <xdr:nvSpPr>
        <xdr:cNvPr id="262" name="n_1mainValue【橋りょう・トンネル】&#10;一人当たり有形固定資産（償却資産）額">
          <a:extLst>
            <a:ext uri="{FF2B5EF4-FFF2-40B4-BE49-F238E27FC236}">
              <a16:creationId xmlns:a16="http://schemas.microsoft.com/office/drawing/2014/main" id="{1FF15F02-BA3D-439F-88D6-E534F48A1FB7}"/>
            </a:ext>
          </a:extLst>
        </xdr:cNvPr>
        <xdr:cNvSpPr txBox="1"/>
      </xdr:nvSpPr>
      <xdr:spPr>
        <a:xfrm>
          <a:off x="9281505" y="964517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56</xdr:row>
      <xdr:rowOff>82040</xdr:rowOff>
    </xdr:from>
    <xdr:ext cx="690189" cy="259045"/>
    <xdr:sp macro="" textlink="">
      <xdr:nvSpPr>
        <xdr:cNvPr id="263" name="n_2mainValue【橋りょう・トンネル】&#10;一人当たり有形固定資産（償却資産）額">
          <a:extLst>
            <a:ext uri="{FF2B5EF4-FFF2-40B4-BE49-F238E27FC236}">
              <a16:creationId xmlns:a16="http://schemas.microsoft.com/office/drawing/2014/main" id="{1CE98CCB-0A38-4A5E-AFB2-AB2389A7AE04}"/>
            </a:ext>
          </a:extLst>
        </xdr:cNvPr>
        <xdr:cNvSpPr txBox="1"/>
      </xdr:nvSpPr>
      <xdr:spPr>
        <a:xfrm>
          <a:off x="8405205" y="96832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56</xdr:row>
      <xdr:rowOff>119128</xdr:rowOff>
    </xdr:from>
    <xdr:ext cx="690189" cy="259045"/>
    <xdr:sp macro="" textlink="">
      <xdr:nvSpPr>
        <xdr:cNvPr id="264" name="n_3mainValue【橋りょう・トンネル】&#10;一人当たり有形固定資産（償却資産）額">
          <a:extLst>
            <a:ext uri="{FF2B5EF4-FFF2-40B4-BE49-F238E27FC236}">
              <a16:creationId xmlns:a16="http://schemas.microsoft.com/office/drawing/2014/main" id="{B2D959C7-BC32-45D4-B3C2-B527A6720A09}"/>
            </a:ext>
          </a:extLst>
        </xdr:cNvPr>
        <xdr:cNvSpPr txBox="1"/>
      </xdr:nvSpPr>
      <xdr:spPr>
        <a:xfrm>
          <a:off x="7516205" y="97203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56</xdr:row>
      <xdr:rowOff>146156</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16430CAE-A3E3-47F1-A316-CA12CB3BBF32}"/>
            </a:ext>
          </a:extLst>
        </xdr:cNvPr>
        <xdr:cNvSpPr txBox="1"/>
      </xdr:nvSpPr>
      <xdr:spPr>
        <a:xfrm>
          <a:off x="6672795" y="9747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7BBE77B1-D249-4950-A651-E9678D6BB42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85DA7E32-B832-4ADC-A109-0BE484F945B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8E933EE3-4643-468B-8442-3E8F18B0465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7C655632-8061-453D-9F85-995FE57AD90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C72673CC-4368-42E5-819C-ACD3C6CA147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8C524B7D-1868-410E-A7A0-88B629A01DE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D27940E1-3ECA-48B8-B7A6-A18FDC40465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F38F7E77-4752-4492-AC2D-CBBA98F4261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FB07B903-B351-4A8B-9BE2-62CE38EC93F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FB84E59F-8A66-47A4-B7BD-58325ED43B8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8F823867-0AA6-44F6-88DC-115FEB3ED3B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7" name="直線コネクタ 276">
          <a:extLst>
            <a:ext uri="{FF2B5EF4-FFF2-40B4-BE49-F238E27FC236}">
              <a16:creationId xmlns:a16="http://schemas.microsoft.com/office/drawing/2014/main" id="{590CD5B9-AAE9-4CB6-B115-0ED9D57B8628}"/>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8" name="テキスト ボックス 277">
          <a:extLst>
            <a:ext uri="{FF2B5EF4-FFF2-40B4-BE49-F238E27FC236}">
              <a16:creationId xmlns:a16="http://schemas.microsoft.com/office/drawing/2014/main" id="{A8581C27-D360-4DC6-94EB-01B4E41EA071}"/>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9" name="直線コネクタ 278">
          <a:extLst>
            <a:ext uri="{FF2B5EF4-FFF2-40B4-BE49-F238E27FC236}">
              <a16:creationId xmlns:a16="http://schemas.microsoft.com/office/drawing/2014/main" id="{9A234257-CFC9-4FCF-8DA6-D9B44592B0D3}"/>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0" name="テキスト ボックス 279">
          <a:extLst>
            <a:ext uri="{FF2B5EF4-FFF2-40B4-BE49-F238E27FC236}">
              <a16:creationId xmlns:a16="http://schemas.microsoft.com/office/drawing/2014/main" id="{8D1C2378-1E35-40D5-B9CE-CA784BD3A87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1" name="直線コネクタ 280">
          <a:extLst>
            <a:ext uri="{FF2B5EF4-FFF2-40B4-BE49-F238E27FC236}">
              <a16:creationId xmlns:a16="http://schemas.microsoft.com/office/drawing/2014/main" id="{C9F09814-E524-4D84-BACA-5C65FB12A329}"/>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2" name="テキスト ボックス 281">
          <a:extLst>
            <a:ext uri="{FF2B5EF4-FFF2-40B4-BE49-F238E27FC236}">
              <a16:creationId xmlns:a16="http://schemas.microsoft.com/office/drawing/2014/main" id="{592E3A45-2E18-423D-B21F-8A4F015BA3CD}"/>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3" name="直線コネクタ 282">
          <a:extLst>
            <a:ext uri="{FF2B5EF4-FFF2-40B4-BE49-F238E27FC236}">
              <a16:creationId xmlns:a16="http://schemas.microsoft.com/office/drawing/2014/main" id="{7ACCC629-B9AE-4D70-925A-2D958FEF334A}"/>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4" name="テキスト ボックス 283">
          <a:extLst>
            <a:ext uri="{FF2B5EF4-FFF2-40B4-BE49-F238E27FC236}">
              <a16:creationId xmlns:a16="http://schemas.microsoft.com/office/drawing/2014/main" id="{3C9E8244-8AA5-4DD1-A6C3-D2CD786D56D9}"/>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5" name="直線コネクタ 284">
          <a:extLst>
            <a:ext uri="{FF2B5EF4-FFF2-40B4-BE49-F238E27FC236}">
              <a16:creationId xmlns:a16="http://schemas.microsoft.com/office/drawing/2014/main" id="{CF32ECCE-2B28-4109-BDE0-7E281A930328}"/>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6" name="テキスト ボックス 285">
          <a:extLst>
            <a:ext uri="{FF2B5EF4-FFF2-40B4-BE49-F238E27FC236}">
              <a16:creationId xmlns:a16="http://schemas.microsoft.com/office/drawing/2014/main" id="{AF870CD4-FCBB-40C1-89C1-6659FD8AA2F7}"/>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7" name="直線コネクタ 286">
          <a:extLst>
            <a:ext uri="{FF2B5EF4-FFF2-40B4-BE49-F238E27FC236}">
              <a16:creationId xmlns:a16="http://schemas.microsoft.com/office/drawing/2014/main" id="{6F9C4D07-EC1F-4E9B-8080-C5787752BEAD}"/>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8" name="テキスト ボックス 287">
          <a:extLst>
            <a:ext uri="{FF2B5EF4-FFF2-40B4-BE49-F238E27FC236}">
              <a16:creationId xmlns:a16="http://schemas.microsoft.com/office/drawing/2014/main" id="{62E72292-6A1C-4336-916D-35C34073EC93}"/>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70F2C6EE-8E04-4ABF-9098-E79AAE280B3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0" name="【公営住宅】&#10;有形固定資産減価償却率グラフ枠">
          <a:extLst>
            <a:ext uri="{FF2B5EF4-FFF2-40B4-BE49-F238E27FC236}">
              <a16:creationId xmlns:a16="http://schemas.microsoft.com/office/drawing/2014/main" id="{130D90F6-C4E6-45AA-965C-084D67B7DA9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113212</xdr:rowOff>
    </xdr:from>
    <xdr:to>
      <xdr:col>24</xdr:col>
      <xdr:colOff>62865</xdr:colOff>
      <xdr:row>86</xdr:row>
      <xdr:rowOff>160564</xdr:rowOff>
    </xdr:to>
    <xdr:cxnSp macro="">
      <xdr:nvCxnSpPr>
        <xdr:cNvPr id="291" name="直線コネクタ 290">
          <a:extLst>
            <a:ext uri="{FF2B5EF4-FFF2-40B4-BE49-F238E27FC236}">
              <a16:creationId xmlns:a16="http://schemas.microsoft.com/office/drawing/2014/main" id="{567CBA55-9973-449C-9AF1-A40107F7BB2A}"/>
            </a:ext>
          </a:extLst>
        </xdr:cNvPr>
        <xdr:cNvCxnSpPr/>
      </xdr:nvCxnSpPr>
      <xdr:spPr>
        <a:xfrm flipV="1">
          <a:off x="4634865" y="13486312"/>
          <a:ext cx="0" cy="1418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164391</xdr:rowOff>
    </xdr:from>
    <xdr:ext cx="405111" cy="259045"/>
    <xdr:sp macro="" textlink="">
      <xdr:nvSpPr>
        <xdr:cNvPr id="292" name="【公営住宅】&#10;有形固定資産減価償却率最小値テキスト">
          <a:extLst>
            <a:ext uri="{FF2B5EF4-FFF2-40B4-BE49-F238E27FC236}">
              <a16:creationId xmlns:a16="http://schemas.microsoft.com/office/drawing/2014/main" id="{61D59875-50F5-4470-8300-0E28A3664492}"/>
            </a:ext>
          </a:extLst>
        </xdr:cNvPr>
        <xdr:cNvSpPr txBox="1"/>
      </xdr:nvSpPr>
      <xdr:spPr>
        <a:xfrm>
          <a:off x="4673600" y="1490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160564</xdr:rowOff>
    </xdr:from>
    <xdr:to>
      <xdr:col>24</xdr:col>
      <xdr:colOff>152400</xdr:colOff>
      <xdr:row>86</xdr:row>
      <xdr:rowOff>160564</xdr:rowOff>
    </xdr:to>
    <xdr:cxnSp macro="">
      <xdr:nvCxnSpPr>
        <xdr:cNvPr id="293" name="直線コネクタ 292">
          <a:extLst>
            <a:ext uri="{FF2B5EF4-FFF2-40B4-BE49-F238E27FC236}">
              <a16:creationId xmlns:a16="http://schemas.microsoft.com/office/drawing/2014/main" id="{E63372CE-349F-4D95-8E55-BF7219A542C9}"/>
            </a:ext>
          </a:extLst>
        </xdr:cNvPr>
        <xdr:cNvCxnSpPr/>
      </xdr:nvCxnSpPr>
      <xdr:spPr>
        <a:xfrm>
          <a:off x="4546600" y="1490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59889</xdr:rowOff>
    </xdr:from>
    <xdr:ext cx="405111" cy="259045"/>
    <xdr:sp macro="" textlink="">
      <xdr:nvSpPr>
        <xdr:cNvPr id="294" name="【公営住宅】&#10;有形固定資産減価償却率最大値テキスト">
          <a:extLst>
            <a:ext uri="{FF2B5EF4-FFF2-40B4-BE49-F238E27FC236}">
              <a16:creationId xmlns:a16="http://schemas.microsoft.com/office/drawing/2014/main" id="{9CB96BC3-BDF8-442D-9F7D-D3170EE0AEE1}"/>
            </a:ext>
          </a:extLst>
        </xdr:cNvPr>
        <xdr:cNvSpPr txBox="1"/>
      </xdr:nvSpPr>
      <xdr:spPr>
        <a:xfrm>
          <a:off x="4673600" y="13261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113212</xdr:rowOff>
    </xdr:from>
    <xdr:to>
      <xdr:col>24</xdr:col>
      <xdr:colOff>152400</xdr:colOff>
      <xdr:row>78</xdr:row>
      <xdr:rowOff>113212</xdr:rowOff>
    </xdr:to>
    <xdr:cxnSp macro="">
      <xdr:nvCxnSpPr>
        <xdr:cNvPr id="295" name="直線コネクタ 294">
          <a:extLst>
            <a:ext uri="{FF2B5EF4-FFF2-40B4-BE49-F238E27FC236}">
              <a16:creationId xmlns:a16="http://schemas.microsoft.com/office/drawing/2014/main" id="{E92EC6DF-4E17-4ED2-A73A-111076F7D670}"/>
            </a:ext>
          </a:extLst>
        </xdr:cNvPr>
        <xdr:cNvCxnSpPr/>
      </xdr:nvCxnSpPr>
      <xdr:spPr>
        <a:xfrm>
          <a:off x="4546600" y="1348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60433</xdr:rowOff>
    </xdr:from>
    <xdr:ext cx="405111" cy="259045"/>
    <xdr:sp macro="" textlink="">
      <xdr:nvSpPr>
        <xdr:cNvPr id="296" name="【公営住宅】&#10;有形固定資産減価償却率平均値テキスト">
          <a:extLst>
            <a:ext uri="{FF2B5EF4-FFF2-40B4-BE49-F238E27FC236}">
              <a16:creationId xmlns:a16="http://schemas.microsoft.com/office/drawing/2014/main" id="{B0ED6AFF-A71E-41DA-9A01-CEA6DDFFE73F}"/>
            </a:ext>
          </a:extLst>
        </xdr:cNvPr>
        <xdr:cNvSpPr txBox="1"/>
      </xdr:nvSpPr>
      <xdr:spPr>
        <a:xfrm>
          <a:off x="4673600" y="14290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82006</xdr:rowOff>
    </xdr:from>
    <xdr:to>
      <xdr:col>24</xdr:col>
      <xdr:colOff>114300</xdr:colOff>
      <xdr:row>84</xdr:row>
      <xdr:rowOff>12156</xdr:rowOff>
    </xdr:to>
    <xdr:sp macro="" textlink="">
      <xdr:nvSpPr>
        <xdr:cNvPr id="297" name="フローチャート: 判断 296">
          <a:extLst>
            <a:ext uri="{FF2B5EF4-FFF2-40B4-BE49-F238E27FC236}">
              <a16:creationId xmlns:a16="http://schemas.microsoft.com/office/drawing/2014/main" id="{D0A3C9CB-ECA0-4952-9963-D7ECC8D01B51}"/>
            </a:ext>
          </a:extLst>
        </xdr:cNvPr>
        <xdr:cNvSpPr/>
      </xdr:nvSpPr>
      <xdr:spPr>
        <a:xfrm>
          <a:off x="4584700" y="1431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68943</xdr:rowOff>
    </xdr:from>
    <xdr:to>
      <xdr:col>20</xdr:col>
      <xdr:colOff>38100</xdr:colOff>
      <xdr:row>83</xdr:row>
      <xdr:rowOff>170543</xdr:rowOff>
    </xdr:to>
    <xdr:sp macro="" textlink="">
      <xdr:nvSpPr>
        <xdr:cNvPr id="298" name="フローチャート: 判断 297">
          <a:extLst>
            <a:ext uri="{FF2B5EF4-FFF2-40B4-BE49-F238E27FC236}">
              <a16:creationId xmlns:a16="http://schemas.microsoft.com/office/drawing/2014/main" id="{325D4712-EFAB-4BEB-8070-E8879227AC46}"/>
            </a:ext>
          </a:extLst>
        </xdr:cNvPr>
        <xdr:cNvSpPr/>
      </xdr:nvSpPr>
      <xdr:spPr>
        <a:xfrm>
          <a:off x="3746500" y="1429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72208</xdr:rowOff>
    </xdr:from>
    <xdr:to>
      <xdr:col>15</xdr:col>
      <xdr:colOff>101600</xdr:colOff>
      <xdr:row>84</xdr:row>
      <xdr:rowOff>2358</xdr:rowOff>
    </xdr:to>
    <xdr:sp macro="" textlink="">
      <xdr:nvSpPr>
        <xdr:cNvPr id="299" name="フローチャート: 判断 298">
          <a:extLst>
            <a:ext uri="{FF2B5EF4-FFF2-40B4-BE49-F238E27FC236}">
              <a16:creationId xmlns:a16="http://schemas.microsoft.com/office/drawing/2014/main" id="{887CE614-3FCA-47EC-BB73-43B932EFB020}"/>
            </a:ext>
          </a:extLst>
        </xdr:cNvPr>
        <xdr:cNvSpPr/>
      </xdr:nvSpPr>
      <xdr:spPr>
        <a:xfrm>
          <a:off x="2857500" y="1430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75474</xdr:rowOff>
    </xdr:from>
    <xdr:to>
      <xdr:col>10</xdr:col>
      <xdr:colOff>165100</xdr:colOff>
      <xdr:row>84</xdr:row>
      <xdr:rowOff>5624</xdr:rowOff>
    </xdr:to>
    <xdr:sp macro="" textlink="">
      <xdr:nvSpPr>
        <xdr:cNvPr id="300" name="フローチャート: 判断 299">
          <a:extLst>
            <a:ext uri="{FF2B5EF4-FFF2-40B4-BE49-F238E27FC236}">
              <a16:creationId xmlns:a16="http://schemas.microsoft.com/office/drawing/2014/main" id="{46F07B29-7074-4854-998A-919965BA1C11}"/>
            </a:ext>
          </a:extLst>
        </xdr:cNvPr>
        <xdr:cNvSpPr/>
      </xdr:nvSpPr>
      <xdr:spPr>
        <a:xfrm>
          <a:off x="1968500" y="1430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57513</xdr:rowOff>
    </xdr:from>
    <xdr:to>
      <xdr:col>6</xdr:col>
      <xdr:colOff>38100</xdr:colOff>
      <xdr:row>83</xdr:row>
      <xdr:rowOff>159113</xdr:rowOff>
    </xdr:to>
    <xdr:sp macro="" textlink="">
      <xdr:nvSpPr>
        <xdr:cNvPr id="301" name="フローチャート: 判断 300">
          <a:extLst>
            <a:ext uri="{FF2B5EF4-FFF2-40B4-BE49-F238E27FC236}">
              <a16:creationId xmlns:a16="http://schemas.microsoft.com/office/drawing/2014/main" id="{BA8D746E-FF0B-48CC-BDFC-23C3E5B13F60}"/>
            </a:ext>
          </a:extLst>
        </xdr:cNvPr>
        <xdr:cNvSpPr/>
      </xdr:nvSpPr>
      <xdr:spPr>
        <a:xfrm>
          <a:off x="1079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32588EA-1421-4991-9B29-351FE73430D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0D4A8C3-67CE-49D4-BCC2-7F22CB4EE9F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DF732FD-6BCA-4BA1-82E3-18661272EFE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C16C62F-93BB-4202-A9C3-ECE5C898FA6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79819106-7DBB-4ECC-ABDC-A96B3D4865A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36286</xdr:rowOff>
    </xdr:from>
    <xdr:to>
      <xdr:col>24</xdr:col>
      <xdr:colOff>114300</xdr:colOff>
      <xdr:row>83</xdr:row>
      <xdr:rowOff>137886</xdr:rowOff>
    </xdr:to>
    <xdr:sp macro="" textlink="">
      <xdr:nvSpPr>
        <xdr:cNvPr id="307" name="楕円 306">
          <a:extLst>
            <a:ext uri="{FF2B5EF4-FFF2-40B4-BE49-F238E27FC236}">
              <a16:creationId xmlns:a16="http://schemas.microsoft.com/office/drawing/2014/main" id="{0771964B-D3CC-4116-AE41-37ECA6DB3F09}"/>
            </a:ext>
          </a:extLst>
        </xdr:cNvPr>
        <xdr:cNvSpPr/>
      </xdr:nvSpPr>
      <xdr:spPr>
        <a:xfrm>
          <a:off x="4584700" y="142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59163</xdr:rowOff>
    </xdr:from>
    <xdr:ext cx="405111" cy="259045"/>
    <xdr:sp macro="" textlink="">
      <xdr:nvSpPr>
        <xdr:cNvPr id="308" name="【公営住宅】&#10;有形固定資産減価償却率該当値テキスト">
          <a:extLst>
            <a:ext uri="{FF2B5EF4-FFF2-40B4-BE49-F238E27FC236}">
              <a16:creationId xmlns:a16="http://schemas.microsoft.com/office/drawing/2014/main" id="{F59D5A37-756C-4374-8A62-AF5AABD11CF5}"/>
            </a:ext>
          </a:extLst>
        </xdr:cNvPr>
        <xdr:cNvSpPr txBox="1"/>
      </xdr:nvSpPr>
      <xdr:spPr>
        <a:xfrm>
          <a:off x="4673600" y="1411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8527</xdr:rowOff>
    </xdr:from>
    <xdr:to>
      <xdr:col>20</xdr:col>
      <xdr:colOff>38100</xdr:colOff>
      <xdr:row>84</xdr:row>
      <xdr:rowOff>110127</xdr:rowOff>
    </xdr:to>
    <xdr:sp macro="" textlink="">
      <xdr:nvSpPr>
        <xdr:cNvPr id="309" name="楕円 308">
          <a:extLst>
            <a:ext uri="{FF2B5EF4-FFF2-40B4-BE49-F238E27FC236}">
              <a16:creationId xmlns:a16="http://schemas.microsoft.com/office/drawing/2014/main" id="{8272FEB3-F434-4210-AA94-05C5D9AA3E59}"/>
            </a:ext>
          </a:extLst>
        </xdr:cNvPr>
        <xdr:cNvSpPr/>
      </xdr:nvSpPr>
      <xdr:spPr>
        <a:xfrm>
          <a:off x="3746500" y="1441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87086</xdr:rowOff>
    </xdr:from>
    <xdr:to>
      <xdr:col>24</xdr:col>
      <xdr:colOff>63500</xdr:colOff>
      <xdr:row>84</xdr:row>
      <xdr:rowOff>59327</xdr:rowOff>
    </xdr:to>
    <xdr:cxnSp macro="">
      <xdr:nvCxnSpPr>
        <xdr:cNvPr id="310" name="直線コネクタ 309">
          <a:extLst>
            <a:ext uri="{FF2B5EF4-FFF2-40B4-BE49-F238E27FC236}">
              <a16:creationId xmlns:a16="http://schemas.microsoft.com/office/drawing/2014/main" id="{59F1B3E2-510D-4449-85CC-2C2093C11280}"/>
            </a:ext>
          </a:extLst>
        </xdr:cNvPr>
        <xdr:cNvCxnSpPr/>
      </xdr:nvCxnSpPr>
      <xdr:spPr>
        <a:xfrm flipV="1">
          <a:off x="3797300" y="14317436"/>
          <a:ext cx="838200" cy="14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135889</xdr:rowOff>
    </xdr:from>
    <xdr:to>
      <xdr:col>15</xdr:col>
      <xdr:colOff>101600</xdr:colOff>
      <xdr:row>84</xdr:row>
      <xdr:rowOff>66039</xdr:rowOff>
    </xdr:to>
    <xdr:sp macro="" textlink="">
      <xdr:nvSpPr>
        <xdr:cNvPr id="311" name="楕円 310">
          <a:extLst>
            <a:ext uri="{FF2B5EF4-FFF2-40B4-BE49-F238E27FC236}">
              <a16:creationId xmlns:a16="http://schemas.microsoft.com/office/drawing/2014/main" id="{26A2E5A6-742C-442E-9DD6-74545023E9E6}"/>
            </a:ext>
          </a:extLst>
        </xdr:cNvPr>
        <xdr:cNvSpPr/>
      </xdr:nvSpPr>
      <xdr:spPr>
        <a:xfrm>
          <a:off x="2857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15239</xdr:rowOff>
    </xdr:from>
    <xdr:to>
      <xdr:col>19</xdr:col>
      <xdr:colOff>177800</xdr:colOff>
      <xdr:row>84</xdr:row>
      <xdr:rowOff>59327</xdr:rowOff>
    </xdr:to>
    <xdr:cxnSp macro="">
      <xdr:nvCxnSpPr>
        <xdr:cNvPr id="312" name="直線コネクタ 311">
          <a:extLst>
            <a:ext uri="{FF2B5EF4-FFF2-40B4-BE49-F238E27FC236}">
              <a16:creationId xmlns:a16="http://schemas.microsoft.com/office/drawing/2014/main" id="{FE4EA505-E2F7-4607-A0E7-07636CB8EF07}"/>
            </a:ext>
          </a:extLst>
        </xdr:cNvPr>
        <xdr:cNvCxnSpPr/>
      </xdr:nvCxnSpPr>
      <xdr:spPr>
        <a:xfrm>
          <a:off x="2908300" y="14417039"/>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68943</xdr:rowOff>
    </xdr:from>
    <xdr:to>
      <xdr:col>10</xdr:col>
      <xdr:colOff>165100</xdr:colOff>
      <xdr:row>85</xdr:row>
      <xdr:rowOff>170543</xdr:rowOff>
    </xdr:to>
    <xdr:sp macro="" textlink="">
      <xdr:nvSpPr>
        <xdr:cNvPr id="313" name="楕円 312">
          <a:extLst>
            <a:ext uri="{FF2B5EF4-FFF2-40B4-BE49-F238E27FC236}">
              <a16:creationId xmlns:a16="http://schemas.microsoft.com/office/drawing/2014/main" id="{E338FEA3-1F55-429E-BDF1-F314E8441D13}"/>
            </a:ext>
          </a:extLst>
        </xdr:cNvPr>
        <xdr:cNvSpPr/>
      </xdr:nvSpPr>
      <xdr:spPr>
        <a:xfrm>
          <a:off x="1968500" y="1464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15239</xdr:rowOff>
    </xdr:from>
    <xdr:to>
      <xdr:col>15</xdr:col>
      <xdr:colOff>50800</xdr:colOff>
      <xdr:row>85</xdr:row>
      <xdr:rowOff>119743</xdr:rowOff>
    </xdr:to>
    <xdr:cxnSp macro="">
      <xdr:nvCxnSpPr>
        <xdr:cNvPr id="314" name="直線コネクタ 313">
          <a:extLst>
            <a:ext uri="{FF2B5EF4-FFF2-40B4-BE49-F238E27FC236}">
              <a16:creationId xmlns:a16="http://schemas.microsoft.com/office/drawing/2014/main" id="{9D91C54C-CAE5-477A-8783-0609BB1AA3D7}"/>
            </a:ext>
          </a:extLst>
        </xdr:cNvPr>
        <xdr:cNvCxnSpPr/>
      </xdr:nvCxnSpPr>
      <xdr:spPr>
        <a:xfrm flipV="1">
          <a:off x="2019300" y="14417039"/>
          <a:ext cx="889000" cy="275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59145</xdr:rowOff>
    </xdr:from>
    <xdr:to>
      <xdr:col>6</xdr:col>
      <xdr:colOff>38100</xdr:colOff>
      <xdr:row>85</xdr:row>
      <xdr:rowOff>160745</xdr:rowOff>
    </xdr:to>
    <xdr:sp macro="" textlink="">
      <xdr:nvSpPr>
        <xdr:cNvPr id="315" name="楕円 314">
          <a:extLst>
            <a:ext uri="{FF2B5EF4-FFF2-40B4-BE49-F238E27FC236}">
              <a16:creationId xmlns:a16="http://schemas.microsoft.com/office/drawing/2014/main" id="{2CC2A04F-AC2D-4864-BD54-A74E2E8F277F}"/>
            </a:ext>
          </a:extLst>
        </xdr:cNvPr>
        <xdr:cNvSpPr/>
      </xdr:nvSpPr>
      <xdr:spPr>
        <a:xfrm>
          <a:off x="1079500" y="1463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109945</xdr:rowOff>
    </xdr:from>
    <xdr:to>
      <xdr:col>10</xdr:col>
      <xdr:colOff>114300</xdr:colOff>
      <xdr:row>85</xdr:row>
      <xdr:rowOff>119743</xdr:rowOff>
    </xdr:to>
    <xdr:cxnSp macro="">
      <xdr:nvCxnSpPr>
        <xdr:cNvPr id="316" name="直線コネクタ 315">
          <a:extLst>
            <a:ext uri="{FF2B5EF4-FFF2-40B4-BE49-F238E27FC236}">
              <a16:creationId xmlns:a16="http://schemas.microsoft.com/office/drawing/2014/main" id="{B6861CD8-FCB6-43FC-B793-8F8E588E98FC}"/>
            </a:ext>
          </a:extLst>
        </xdr:cNvPr>
        <xdr:cNvCxnSpPr/>
      </xdr:nvCxnSpPr>
      <xdr:spPr>
        <a:xfrm>
          <a:off x="1130300" y="14683195"/>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15620</xdr:rowOff>
    </xdr:from>
    <xdr:ext cx="405111" cy="259045"/>
    <xdr:sp macro="" textlink="">
      <xdr:nvSpPr>
        <xdr:cNvPr id="317" name="n_1aveValue【公営住宅】&#10;有形固定資産減価償却率">
          <a:extLst>
            <a:ext uri="{FF2B5EF4-FFF2-40B4-BE49-F238E27FC236}">
              <a16:creationId xmlns:a16="http://schemas.microsoft.com/office/drawing/2014/main" id="{597842EB-DFF5-48AB-87D3-681F17DC9AA1}"/>
            </a:ext>
          </a:extLst>
        </xdr:cNvPr>
        <xdr:cNvSpPr txBox="1"/>
      </xdr:nvSpPr>
      <xdr:spPr>
        <a:xfrm>
          <a:off x="3582044" y="14074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18885</xdr:rowOff>
    </xdr:from>
    <xdr:ext cx="405111" cy="259045"/>
    <xdr:sp macro="" textlink="">
      <xdr:nvSpPr>
        <xdr:cNvPr id="318" name="n_2aveValue【公営住宅】&#10;有形固定資産減価償却率">
          <a:extLst>
            <a:ext uri="{FF2B5EF4-FFF2-40B4-BE49-F238E27FC236}">
              <a16:creationId xmlns:a16="http://schemas.microsoft.com/office/drawing/2014/main" id="{FD753624-953C-4FB1-BAB5-C4FE5928A126}"/>
            </a:ext>
          </a:extLst>
        </xdr:cNvPr>
        <xdr:cNvSpPr txBox="1"/>
      </xdr:nvSpPr>
      <xdr:spPr>
        <a:xfrm>
          <a:off x="2705744" y="1407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22151</xdr:rowOff>
    </xdr:from>
    <xdr:ext cx="405111" cy="259045"/>
    <xdr:sp macro="" textlink="">
      <xdr:nvSpPr>
        <xdr:cNvPr id="319" name="n_3aveValue【公営住宅】&#10;有形固定資産減価償却率">
          <a:extLst>
            <a:ext uri="{FF2B5EF4-FFF2-40B4-BE49-F238E27FC236}">
              <a16:creationId xmlns:a16="http://schemas.microsoft.com/office/drawing/2014/main" id="{71D1C453-E29F-4693-92CF-BBBC1EFFE277}"/>
            </a:ext>
          </a:extLst>
        </xdr:cNvPr>
        <xdr:cNvSpPr txBox="1"/>
      </xdr:nvSpPr>
      <xdr:spPr>
        <a:xfrm>
          <a:off x="1816744" y="14081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4190</xdr:rowOff>
    </xdr:from>
    <xdr:ext cx="405111" cy="259045"/>
    <xdr:sp macro="" textlink="">
      <xdr:nvSpPr>
        <xdr:cNvPr id="320" name="n_4aveValue【公営住宅】&#10;有形固定資産減価償却率">
          <a:extLst>
            <a:ext uri="{FF2B5EF4-FFF2-40B4-BE49-F238E27FC236}">
              <a16:creationId xmlns:a16="http://schemas.microsoft.com/office/drawing/2014/main" id="{BD66B092-07CE-4B6B-9372-AAB17E36E52F}"/>
            </a:ext>
          </a:extLst>
        </xdr:cNvPr>
        <xdr:cNvSpPr txBox="1"/>
      </xdr:nvSpPr>
      <xdr:spPr>
        <a:xfrm>
          <a:off x="927744" y="1406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101254</xdr:rowOff>
    </xdr:from>
    <xdr:ext cx="405111" cy="259045"/>
    <xdr:sp macro="" textlink="">
      <xdr:nvSpPr>
        <xdr:cNvPr id="321" name="n_1mainValue【公営住宅】&#10;有形固定資産減価償却率">
          <a:extLst>
            <a:ext uri="{FF2B5EF4-FFF2-40B4-BE49-F238E27FC236}">
              <a16:creationId xmlns:a16="http://schemas.microsoft.com/office/drawing/2014/main" id="{B80C9605-070A-4C00-B5BC-5C6EB5DFF83B}"/>
            </a:ext>
          </a:extLst>
        </xdr:cNvPr>
        <xdr:cNvSpPr txBox="1"/>
      </xdr:nvSpPr>
      <xdr:spPr>
        <a:xfrm>
          <a:off x="3582044" y="1450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57166</xdr:rowOff>
    </xdr:from>
    <xdr:ext cx="405111" cy="259045"/>
    <xdr:sp macro="" textlink="">
      <xdr:nvSpPr>
        <xdr:cNvPr id="322" name="n_2mainValue【公営住宅】&#10;有形固定資産減価償却率">
          <a:extLst>
            <a:ext uri="{FF2B5EF4-FFF2-40B4-BE49-F238E27FC236}">
              <a16:creationId xmlns:a16="http://schemas.microsoft.com/office/drawing/2014/main" id="{73EC3EC9-7E8F-4489-962B-EC65A3606D72}"/>
            </a:ext>
          </a:extLst>
        </xdr:cNvPr>
        <xdr:cNvSpPr txBox="1"/>
      </xdr:nvSpPr>
      <xdr:spPr>
        <a:xfrm>
          <a:off x="2705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161670</xdr:rowOff>
    </xdr:from>
    <xdr:ext cx="405111" cy="259045"/>
    <xdr:sp macro="" textlink="">
      <xdr:nvSpPr>
        <xdr:cNvPr id="323" name="n_3mainValue【公営住宅】&#10;有形固定資産減価償却率">
          <a:extLst>
            <a:ext uri="{FF2B5EF4-FFF2-40B4-BE49-F238E27FC236}">
              <a16:creationId xmlns:a16="http://schemas.microsoft.com/office/drawing/2014/main" id="{490C5EBE-B998-44EA-8F46-9165867B9AE1}"/>
            </a:ext>
          </a:extLst>
        </xdr:cNvPr>
        <xdr:cNvSpPr txBox="1"/>
      </xdr:nvSpPr>
      <xdr:spPr>
        <a:xfrm>
          <a:off x="1816744" y="1473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151872</xdr:rowOff>
    </xdr:from>
    <xdr:ext cx="405111" cy="259045"/>
    <xdr:sp macro="" textlink="">
      <xdr:nvSpPr>
        <xdr:cNvPr id="324" name="n_4mainValue【公営住宅】&#10;有形固定資産減価償却率">
          <a:extLst>
            <a:ext uri="{FF2B5EF4-FFF2-40B4-BE49-F238E27FC236}">
              <a16:creationId xmlns:a16="http://schemas.microsoft.com/office/drawing/2014/main" id="{00C818E5-ACD4-42C8-B0B2-BD2A5B930A73}"/>
            </a:ext>
          </a:extLst>
        </xdr:cNvPr>
        <xdr:cNvSpPr txBox="1"/>
      </xdr:nvSpPr>
      <xdr:spPr>
        <a:xfrm>
          <a:off x="927744" y="1472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a:extLst>
            <a:ext uri="{FF2B5EF4-FFF2-40B4-BE49-F238E27FC236}">
              <a16:creationId xmlns:a16="http://schemas.microsoft.com/office/drawing/2014/main" id="{F752CCB6-34CC-4068-9795-48F80022D04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a:extLst>
            <a:ext uri="{FF2B5EF4-FFF2-40B4-BE49-F238E27FC236}">
              <a16:creationId xmlns:a16="http://schemas.microsoft.com/office/drawing/2014/main" id="{36F9D9FC-5809-442A-87FF-F7E743F8821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a:extLst>
            <a:ext uri="{FF2B5EF4-FFF2-40B4-BE49-F238E27FC236}">
              <a16:creationId xmlns:a16="http://schemas.microsoft.com/office/drawing/2014/main" id="{773BB799-4F3E-46A6-8E4F-473498101E6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a:extLst>
            <a:ext uri="{FF2B5EF4-FFF2-40B4-BE49-F238E27FC236}">
              <a16:creationId xmlns:a16="http://schemas.microsoft.com/office/drawing/2014/main" id="{20F7BBB6-181A-4448-9BDA-E7A4CBC5DDB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a:extLst>
            <a:ext uri="{FF2B5EF4-FFF2-40B4-BE49-F238E27FC236}">
              <a16:creationId xmlns:a16="http://schemas.microsoft.com/office/drawing/2014/main" id="{BE948EB5-C3B5-464B-A7ED-46B19C2AB04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a:extLst>
            <a:ext uri="{FF2B5EF4-FFF2-40B4-BE49-F238E27FC236}">
              <a16:creationId xmlns:a16="http://schemas.microsoft.com/office/drawing/2014/main" id="{3FCD9E47-F57D-4B48-8064-9BE3F411C88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a:extLst>
            <a:ext uri="{FF2B5EF4-FFF2-40B4-BE49-F238E27FC236}">
              <a16:creationId xmlns:a16="http://schemas.microsoft.com/office/drawing/2014/main" id="{F8016432-4760-4FAD-A0AF-D7D69E8BFEB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a:extLst>
            <a:ext uri="{FF2B5EF4-FFF2-40B4-BE49-F238E27FC236}">
              <a16:creationId xmlns:a16="http://schemas.microsoft.com/office/drawing/2014/main" id="{5CDAC7D1-F24F-43B2-A404-E2E11E3CA40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a:extLst>
            <a:ext uri="{FF2B5EF4-FFF2-40B4-BE49-F238E27FC236}">
              <a16:creationId xmlns:a16="http://schemas.microsoft.com/office/drawing/2014/main" id="{DF97AA03-00A6-45E7-A95D-49F52F0003F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a:extLst>
            <a:ext uri="{FF2B5EF4-FFF2-40B4-BE49-F238E27FC236}">
              <a16:creationId xmlns:a16="http://schemas.microsoft.com/office/drawing/2014/main" id="{ED616D26-0A57-440A-8E5B-F00AB31EF9C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5" name="直線コネクタ 334">
          <a:extLst>
            <a:ext uri="{FF2B5EF4-FFF2-40B4-BE49-F238E27FC236}">
              <a16:creationId xmlns:a16="http://schemas.microsoft.com/office/drawing/2014/main" id="{0E5C33BA-A249-4507-B46C-C79FFE6FD5D1}"/>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6" name="テキスト ボックス 335">
          <a:extLst>
            <a:ext uri="{FF2B5EF4-FFF2-40B4-BE49-F238E27FC236}">
              <a16:creationId xmlns:a16="http://schemas.microsoft.com/office/drawing/2014/main" id="{D1515B10-5178-4B8C-AD3A-E6FDF17209E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7" name="直線コネクタ 336">
          <a:extLst>
            <a:ext uri="{FF2B5EF4-FFF2-40B4-BE49-F238E27FC236}">
              <a16:creationId xmlns:a16="http://schemas.microsoft.com/office/drawing/2014/main" id="{C71D5010-162C-448C-A28A-E1BE2467061A}"/>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8" name="テキスト ボックス 337">
          <a:extLst>
            <a:ext uri="{FF2B5EF4-FFF2-40B4-BE49-F238E27FC236}">
              <a16:creationId xmlns:a16="http://schemas.microsoft.com/office/drawing/2014/main" id="{56B36A7D-CCF5-498A-BB17-76A8A1CF290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9" name="直線コネクタ 338">
          <a:extLst>
            <a:ext uri="{FF2B5EF4-FFF2-40B4-BE49-F238E27FC236}">
              <a16:creationId xmlns:a16="http://schemas.microsoft.com/office/drawing/2014/main" id="{2592FD1E-BA9B-4299-B576-3D1754C932A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0" name="テキスト ボックス 339">
          <a:extLst>
            <a:ext uri="{FF2B5EF4-FFF2-40B4-BE49-F238E27FC236}">
              <a16:creationId xmlns:a16="http://schemas.microsoft.com/office/drawing/2014/main" id="{6988BA9C-7D97-4469-A823-66DE96380C31}"/>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1" name="直線コネクタ 340">
          <a:extLst>
            <a:ext uri="{FF2B5EF4-FFF2-40B4-BE49-F238E27FC236}">
              <a16:creationId xmlns:a16="http://schemas.microsoft.com/office/drawing/2014/main" id="{EC186B23-8750-4E61-93C4-FBC2CEC5D79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2" name="テキスト ボックス 341">
          <a:extLst>
            <a:ext uri="{FF2B5EF4-FFF2-40B4-BE49-F238E27FC236}">
              <a16:creationId xmlns:a16="http://schemas.microsoft.com/office/drawing/2014/main" id="{624A8695-BC1C-4306-9301-09DF730F9DC7}"/>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3" name="直線コネクタ 342">
          <a:extLst>
            <a:ext uri="{FF2B5EF4-FFF2-40B4-BE49-F238E27FC236}">
              <a16:creationId xmlns:a16="http://schemas.microsoft.com/office/drawing/2014/main" id="{19144CC4-20A7-4206-BF01-0F34D437307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4" name="テキスト ボックス 343">
          <a:extLst>
            <a:ext uri="{FF2B5EF4-FFF2-40B4-BE49-F238E27FC236}">
              <a16:creationId xmlns:a16="http://schemas.microsoft.com/office/drawing/2014/main" id="{BBD5A2A3-3E70-4B3F-9BBA-8A7A28DED765}"/>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90C14BA8-B3BB-4D93-9EE2-BF88414688D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085F4AEE-617E-4E3B-906B-4FE475F966BE}"/>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1020963F-10F3-40D0-BA93-B36C6C1A1AA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40894</xdr:rowOff>
    </xdr:from>
    <xdr:to>
      <xdr:col>54</xdr:col>
      <xdr:colOff>189865</xdr:colOff>
      <xdr:row>86</xdr:row>
      <xdr:rowOff>87249</xdr:rowOff>
    </xdr:to>
    <xdr:cxnSp macro="">
      <xdr:nvCxnSpPr>
        <xdr:cNvPr id="348" name="直線コネクタ 347">
          <a:extLst>
            <a:ext uri="{FF2B5EF4-FFF2-40B4-BE49-F238E27FC236}">
              <a16:creationId xmlns:a16="http://schemas.microsoft.com/office/drawing/2014/main" id="{982BF7E0-016E-4FE6-9F30-046B16016506}"/>
            </a:ext>
          </a:extLst>
        </xdr:cNvPr>
        <xdr:cNvCxnSpPr/>
      </xdr:nvCxnSpPr>
      <xdr:spPr>
        <a:xfrm flipV="1">
          <a:off x="10476865" y="13413994"/>
          <a:ext cx="0" cy="141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91076</xdr:rowOff>
    </xdr:from>
    <xdr:ext cx="469744" cy="259045"/>
    <xdr:sp macro="" textlink="">
      <xdr:nvSpPr>
        <xdr:cNvPr id="349" name="【公営住宅】&#10;一人当たり面積最小値テキスト">
          <a:extLst>
            <a:ext uri="{FF2B5EF4-FFF2-40B4-BE49-F238E27FC236}">
              <a16:creationId xmlns:a16="http://schemas.microsoft.com/office/drawing/2014/main" id="{23EB7389-1D28-4FA7-B189-942704DB5ABB}"/>
            </a:ext>
          </a:extLst>
        </xdr:cNvPr>
        <xdr:cNvSpPr txBox="1"/>
      </xdr:nvSpPr>
      <xdr:spPr>
        <a:xfrm>
          <a:off x="10515600" y="1483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87249</xdr:rowOff>
    </xdr:from>
    <xdr:to>
      <xdr:col>55</xdr:col>
      <xdr:colOff>88900</xdr:colOff>
      <xdr:row>86</xdr:row>
      <xdr:rowOff>87249</xdr:rowOff>
    </xdr:to>
    <xdr:cxnSp macro="">
      <xdr:nvCxnSpPr>
        <xdr:cNvPr id="350" name="直線コネクタ 349">
          <a:extLst>
            <a:ext uri="{FF2B5EF4-FFF2-40B4-BE49-F238E27FC236}">
              <a16:creationId xmlns:a16="http://schemas.microsoft.com/office/drawing/2014/main" id="{36C3FC62-2B63-4C15-A473-E88AF1CA355E}"/>
            </a:ext>
          </a:extLst>
        </xdr:cNvPr>
        <xdr:cNvCxnSpPr/>
      </xdr:nvCxnSpPr>
      <xdr:spPr>
        <a:xfrm>
          <a:off x="10388600" y="14831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159021</xdr:rowOff>
    </xdr:from>
    <xdr:ext cx="534377" cy="259045"/>
    <xdr:sp macro="" textlink="">
      <xdr:nvSpPr>
        <xdr:cNvPr id="351" name="【公営住宅】&#10;一人当たり面積最大値テキスト">
          <a:extLst>
            <a:ext uri="{FF2B5EF4-FFF2-40B4-BE49-F238E27FC236}">
              <a16:creationId xmlns:a16="http://schemas.microsoft.com/office/drawing/2014/main" id="{D2C20977-B041-4574-9968-128651402171}"/>
            </a:ext>
          </a:extLst>
        </xdr:cNvPr>
        <xdr:cNvSpPr txBox="1"/>
      </xdr:nvSpPr>
      <xdr:spPr>
        <a:xfrm>
          <a:off x="10515600" y="1318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40894</xdr:rowOff>
    </xdr:from>
    <xdr:to>
      <xdr:col>55</xdr:col>
      <xdr:colOff>88900</xdr:colOff>
      <xdr:row>78</xdr:row>
      <xdr:rowOff>40894</xdr:rowOff>
    </xdr:to>
    <xdr:cxnSp macro="">
      <xdr:nvCxnSpPr>
        <xdr:cNvPr id="352" name="直線コネクタ 351">
          <a:extLst>
            <a:ext uri="{FF2B5EF4-FFF2-40B4-BE49-F238E27FC236}">
              <a16:creationId xmlns:a16="http://schemas.microsoft.com/office/drawing/2014/main" id="{85F45BF2-F734-4517-96F7-C964F12B5F54}"/>
            </a:ext>
          </a:extLst>
        </xdr:cNvPr>
        <xdr:cNvCxnSpPr/>
      </xdr:nvCxnSpPr>
      <xdr:spPr>
        <a:xfrm>
          <a:off x="10388600" y="13413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106951</xdr:rowOff>
    </xdr:from>
    <xdr:ext cx="469744" cy="259045"/>
    <xdr:sp macro="" textlink="">
      <xdr:nvSpPr>
        <xdr:cNvPr id="353" name="【公営住宅】&#10;一人当たり面積平均値テキスト">
          <a:extLst>
            <a:ext uri="{FF2B5EF4-FFF2-40B4-BE49-F238E27FC236}">
              <a16:creationId xmlns:a16="http://schemas.microsoft.com/office/drawing/2014/main" id="{7F0A2E91-91B7-42DD-874D-BBC080C4783A}"/>
            </a:ext>
          </a:extLst>
        </xdr:cNvPr>
        <xdr:cNvSpPr txBox="1"/>
      </xdr:nvSpPr>
      <xdr:spPr>
        <a:xfrm>
          <a:off x="10515600" y="145087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128524</xdr:rowOff>
    </xdr:from>
    <xdr:to>
      <xdr:col>55</xdr:col>
      <xdr:colOff>50800</xdr:colOff>
      <xdr:row>85</xdr:row>
      <xdr:rowOff>58674</xdr:rowOff>
    </xdr:to>
    <xdr:sp macro="" textlink="">
      <xdr:nvSpPr>
        <xdr:cNvPr id="354" name="フローチャート: 判断 353">
          <a:extLst>
            <a:ext uri="{FF2B5EF4-FFF2-40B4-BE49-F238E27FC236}">
              <a16:creationId xmlns:a16="http://schemas.microsoft.com/office/drawing/2014/main" id="{EC65A709-F6FD-4F51-91E0-5D618797DE78}"/>
            </a:ext>
          </a:extLst>
        </xdr:cNvPr>
        <xdr:cNvSpPr/>
      </xdr:nvSpPr>
      <xdr:spPr>
        <a:xfrm>
          <a:off x="104267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128524</xdr:rowOff>
    </xdr:from>
    <xdr:to>
      <xdr:col>50</xdr:col>
      <xdr:colOff>165100</xdr:colOff>
      <xdr:row>85</xdr:row>
      <xdr:rowOff>58674</xdr:rowOff>
    </xdr:to>
    <xdr:sp macro="" textlink="">
      <xdr:nvSpPr>
        <xdr:cNvPr id="355" name="フローチャート: 判断 354">
          <a:extLst>
            <a:ext uri="{FF2B5EF4-FFF2-40B4-BE49-F238E27FC236}">
              <a16:creationId xmlns:a16="http://schemas.microsoft.com/office/drawing/2014/main" id="{51025CBD-2959-4AFD-944B-0CC3117E2798}"/>
            </a:ext>
          </a:extLst>
        </xdr:cNvPr>
        <xdr:cNvSpPr/>
      </xdr:nvSpPr>
      <xdr:spPr>
        <a:xfrm>
          <a:off x="95885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130556</xdr:rowOff>
    </xdr:from>
    <xdr:to>
      <xdr:col>46</xdr:col>
      <xdr:colOff>38100</xdr:colOff>
      <xdr:row>85</xdr:row>
      <xdr:rowOff>60706</xdr:rowOff>
    </xdr:to>
    <xdr:sp macro="" textlink="">
      <xdr:nvSpPr>
        <xdr:cNvPr id="356" name="フローチャート: 判断 355">
          <a:extLst>
            <a:ext uri="{FF2B5EF4-FFF2-40B4-BE49-F238E27FC236}">
              <a16:creationId xmlns:a16="http://schemas.microsoft.com/office/drawing/2014/main" id="{F7965AC1-DEFF-4EA1-8AD3-A44BC7AD7781}"/>
            </a:ext>
          </a:extLst>
        </xdr:cNvPr>
        <xdr:cNvSpPr/>
      </xdr:nvSpPr>
      <xdr:spPr>
        <a:xfrm>
          <a:off x="8699500" y="1453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138430</xdr:rowOff>
    </xdr:from>
    <xdr:to>
      <xdr:col>41</xdr:col>
      <xdr:colOff>101600</xdr:colOff>
      <xdr:row>85</xdr:row>
      <xdr:rowOff>68580</xdr:rowOff>
    </xdr:to>
    <xdr:sp macro="" textlink="">
      <xdr:nvSpPr>
        <xdr:cNvPr id="357" name="フローチャート: 判断 356">
          <a:extLst>
            <a:ext uri="{FF2B5EF4-FFF2-40B4-BE49-F238E27FC236}">
              <a16:creationId xmlns:a16="http://schemas.microsoft.com/office/drawing/2014/main" id="{FA1D84F9-6408-4E71-903E-53B3DD9B4219}"/>
            </a:ext>
          </a:extLst>
        </xdr:cNvPr>
        <xdr:cNvSpPr/>
      </xdr:nvSpPr>
      <xdr:spPr>
        <a:xfrm>
          <a:off x="7810500" y="1454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162688</xdr:rowOff>
    </xdr:from>
    <xdr:to>
      <xdr:col>36</xdr:col>
      <xdr:colOff>165100</xdr:colOff>
      <xdr:row>85</xdr:row>
      <xdr:rowOff>92838</xdr:rowOff>
    </xdr:to>
    <xdr:sp macro="" textlink="">
      <xdr:nvSpPr>
        <xdr:cNvPr id="358" name="フローチャート: 判断 357">
          <a:extLst>
            <a:ext uri="{FF2B5EF4-FFF2-40B4-BE49-F238E27FC236}">
              <a16:creationId xmlns:a16="http://schemas.microsoft.com/office/drawing/2014/main" id="{B38531ED-C237-4112-A41F-4585A34EB2AD}"/>
            </a:ext>
          </a:extLst>
        </xdr:cNvPr>
        <xdr:cNvSpPr/>
      </xdr:nvSpPr>
      <xdr:spPr>
        <a:xfrm>
          <a:off x="6921500" y="1456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045F992-7519-49A4-9040-60A46128490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425E724-0F44-4A98-BEFA-5814B8FF27F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81C2E2D-E80B-4D8A-8AD5-671E78EB47C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19BBBAA8-1BEE-417A-B3CE-3059A7ADF5D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465A49B9-3C1D-4E1C-BFE1-430EDEC8089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110871</xdr:rowOff>
    </xdr:from>
    <xdr:to>
      <xdr:col>55</xdr:col>
      <xdr:colOff>50800</xdr:colOff>
      <xdr:row>85</xdr:row>
      <xdr:rowOff>41021</xdr:rowOff>
    </xdr:to>
    <xdr:sp macro="" textlink="">
      <xdr:nvSpPr>
        <xdr:cNvPr id="364" name="楕円 363">
          <a:extLst>
            <a:ext uri="{FF2B5EF4-FFF2-40B4-BE49-F238E27FC236}">
              <a16:creationId xmlns:a16="http://schemas.microsoft.com/office/drawing/2014/main" id="{020425B5-6170-4003-B650-83372C41410A}"/>
            </a:ext>
          </a:extLst>
        </xdr:cNvPr>
        <xdr:cNvSpPr/>
      </xdr:nvSpPr>
      <xdr:spPr>
        <a:xfrm>
          <a:off x="10426700" y="1451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133748</xdr:rowOff>
    </xdr:from>
    <xdr:ext cx="469744" cy="259045"/>
    <xdr:sp macro="" textlink="">
      <xdr:nvSpPr>
        <xdr:cNvPr id="365" name="【公営住宅】&#10;一人当たり面積該当値テキスト">
          <a:extLst>
            <a:ext uri="{FF2B5EF4-FFF2-40B4-BE49-F238E27FC236}">
              <a16:creationId xmlns:a16="http://schemas.microsoft.com/office/drawing/2014/main" id="{829E6FCE-9FDD-4FE1-B11A-545B64341F34}"/>
            </a:ext>
          </a:extLst>
        </xdr:cNvPr>
        <xdr:cNvSpPr txBox="1"/>
      </xdr:nvSpPr>
      <xdr:spPr>
        <a:xfrm>
          <a:off x="10515600" y="1436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106680</xdr:rowOff>
    </xdr:from>
    <xdr:to>
      <xdr:col>50</xdr:col>
      <xdr:colOff>165100</xdr:colOff>
      <xdr:row>85</xdr:row>
      <xdr:rowOff>36830</xdr:rowOff>
    </xdr:to>
    <xdr:sp macro="" textlink="">
      <xdr:nvSpPr>
        <xdr:cNvPr id="366" name="楕円 365">
          <a:extLst>
            <a:ext uri="{FF2B5EF4-FFF2-40B4-BE49-F238E27FC236}">
              <a16:creationId xmlns:a16="http://schemas.microsoft.com/office/drawing/2014/main" id="{ED94984D-012F-45EE-868C-F8744C0B87E9}"/>
            </a:ext>
          </a:extLst>
        </xdr:cNvPr>
        <xdr:cNvSpPr/>
      </xdr:nvSpPr>
      <xdr:spPr>
        <a:xfrm>
          <a:off x="9588500" y="1450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157480</xdr:rowOff>
    </xdr:from>
    <xdr:to>
      <xdr:col>55</xdr:col>
      <xdr:colOff>0</xdr:colOff>
      <xdr:row>84</xdr:row>
      <xdr:rowOff>161671</xdr:rowOff>
    </xdr:to>
    <xdr:cxnSp macro="">
      <xdr:nvCxnSpPr>
        <xdr:cNvPr id="367" name="直線コネクタ 366">
          <a:extLst>
            <a:ext uri="{FF2B5EF4-FFF2-40B4-BE49-F238E27FC236}">
              <a16:creationId xmlns:a16="http://schemas.microsoft.com/office/drawing/2014/main" id="{49A6C556-8CCB-4C5B-B55E-6B48F231C616}"/>
            </a:ext>
          </a:extLst>
        </xdr:cNvPr>
        <xdr:cNvCxnSpPr/>
      </xdr:nvCxnSpPr>
      <xdr:spPr>
        <a:xfrm>
          <a:off x="9639300" y="14559280"/>
          <a:ext cx="8382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98806</xdr:rowOff>
    </xdr:from>
    <xdr:to>
      <xdr:col>46</xdr:col>
      <xdr:colOff>38100</xdr:colOff>
      <xdr:row>85</xdr:row>
      <xdr:rowOff>28956</xdr:rowOff>
    </xdr:to>
    <xdr:sp macro="" textlink="">
      <xdr:nvSpPr>
        <xdr:cNvPr id="368" name="楕円 367">
          <a:extLst>
            <a:ext uri="{FF2B5EF4-FFF2-40B4-BE49-F238E27FC236}">
              <a16:creationId xmlns:a16="http://schemas.microsoft.com/office/drawing/2014/main" id="{74ECC74A-AE6C-4EC5-8D53-7EF2BC835B7A}"/>
            </a:ext>
          </a:extLst>
        </xdr:cNvPr>
        <xdr:cNvSpPr/>
      </xdr:nvSpPr>
      <xdr:spPr>
        <a:xfrm>
          <a:off x="8699500" y="14500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149606</xdr:rowOff>
    </xdr:from>
    <xdr:to>
      <xdr:col>50</xdr:col>
      <xdr:colOff>114300</xdr:colOff>
      <xdr:row>84</xdr:row>
      <xdr:rowOff>157480</xdr:rowOff>
    </xdr:to>
    <xdr:cxnSp macro="">
      <xdr:nvCxnSpPr>
        <xdr:cNvPr id="369" name="直線コネクタ 368">
          <a:extLst>
            <a:ext uri="{FF2B5EF4-FFF2-40B4-BE49-F238E27FC236}">
              <a16:creationId xmlns:a16="http://schemas.microsoft.com/office/drawing/2014/main" id="{D6371C70-405D-4999-AAA6-383527882403}"/>
            </a:ext>
          </a:extLst>
        </xdr:cNvPr>
        <xdr:cNvCxnSpPr/>
      </xdr:nvCxnSpPr>
      <xdr:spPr>
        <a:xfrm>
          <a:off x="8750300" y="14551406"/>
          <a:ext cx="889000" cy="7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113412</xdr:rowOff>
    </xdr:from>
    <xdr:to>
      <xdr:col>41</xdr:col>
      <xdr:colOff>101600</xdr:colOff>
      <xdr:row>85</xdr:row>
      <xdr:rowOff>43562</xdr:rowOff>
    </xdr:to>
    <xdr:sp macro="" textlink="">
      <xdr:nvSpPr>
        <xdr:cNvPr id="370" name="楕円 369">
          <a:extLst>
            <a:ext uri="{FF2B5EF4-FFF2-40B4-BE49-F238E27FC236}">
              <a16:creationId xmlns:a16="http://schemas.microsoft.com/office/drawing/2014/main" id="{8B449661-AA44-460E-826E-C620CEC2BC32}"/>
            </a:ext>
          </a:extLst>
        </xdr:cNvPr>
        <xdr:cNvSpPr/>
      </xdr:nvSpPr>
      <xdr:spPr>
        <a:xfrm>
          <a:off x="7810500" y="1451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149606</xdr:rowOff>
    </xdr:from>
    <xdr:to>
      <xdr:col>45</xdr:col>
      <xdr:colOff>177800</xdr:colOff>
      <xdr:row>84</xdr:row>
      <xdr:rowOff>164212</xdr:rowOff>
    </xdr:to>
    <xdr:cxnSp macro="">
      <xdr:nvCxnSpPr>
        <xdr:cNvPr id="371" name="直線コネクタ 370">
          <a:extLst>
            <a:ext uri="{FF2B5EF4-FFF2-40B4-BE49-F238E27FC236}">
              <a16:creationId xmlns:a16="http://schemas.microsoft.com/office/drawing/2014/main" id="{33D4E1F8-2D9A-4ACF-8CC9-1A40BC4A7053}"/>
            </a:ext>
          </a:extLst>
        </xdr:cNvPr>
        <xdr:cNvCxnSpPr/>
      </xdr:nvCxnSpPr>
      <xdr:spPr>
        <a:xfrm flipV="1">
          <a:off x="7861300" y="14551406"/>
          <a:ext cx="889000" cy="14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79375</xdr:rowOff>
    </xdr:from>
    <xdr:to>
      <xdr:col>36</xdr:col>
      <xdr:colOff>165100</xdr:colOff>
      <xdr:row>85</xdr:row>
      <xdr:rowOff>9525</xdr:rowOff>
    </xdr:to>
    <xdr:sp macro="" textlink="">
      <xdr:nvSpPr>
        <xdr:cNvPr id="372" name="楕円 371">
          <a:extLst>
            <a:ext uri="{FF2B5EF4-FFF2-40B4-BE49-F238E27FC236}">
              <a16:creationId xmlns:a16="http://schemas.microsoft.com/office/drawing/2014/main" id="{8607CA1F-E77A-4AC5-89F1-7FDC06ED30A7}"/>
            </a:ext>
          </a:extLst>
        </xdr:cNvPr>
        <xdr:cNvSpPr/>
      </xdr:nvSpPr>
      <xdr:spPr>
        <a:xfrm>
          <a:off x="6921500" y="1448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130175</xdr:rowOff>
    </xdr:from>
    <xdr:to>
      <xdr:col>41</xdr:col>
      <xdr:colOff>50800</xdr:colOff>
      <xdr:row>84</xdr:row>
      <xdr:rowOff>164212</xdr:rowOff>
    </xdr:to>
    <xdr:cxnSp macro="">
      <xdr:nvCxnSpPr>
        <xdr:cNvPr id="373" name="直線コネクタ 372">
          <a:extLst>
            <a:ext uri="{FF2B5EF4-FFF2-40B4-BE49-F238E27FC236}">
              <a16:creationId xmlns:a16="http://schemas.microsoft.com/office/drawing/2014/main" id="{7EE8FF81-3769-45D9-B64B-63D3A9061B79}"/>
            </a:ext>
          </a:extLst>
        </xdr:cNvPr>
        <xdr:cNvCxnSpPr/>
      </xdr:nvCxnSpPr>
      <xdr:spPr>
        <a:xfrm>
          <a:off x="6972300" y="14531975"/>
          <a:ext cx="889000" cy="34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49801</xdr:rowOff>
    </xdr:from>
    <xdr:ext cx="469744" cy="259045"/>
    <xdr:sp macro="" textlink="">
      <xdr:nvSpPr>
        <xdr:cNvPr id="374" name="n_1aveValue【公営住宅】&#10;一人当たり面積">
          <a:extLst>
            <a:ext uri="{FF2B5EF4-FFF2-40B4-BE49-F238E27FC236}">
              <a16:creationId xmlns:a16="http://schemas.microsoft.com/office/drawing/2014/main" id="{561440E5-FB17-42AE-9595-DA181EBC0547}"/>
            </a:ext>
          </a:extLst>
        </xdr:cNvPr>
        <xdr:cNvSpPr txBox="1"/>
      </xdr:nvSpPr>
      <xdr:spPr>
        <a:xfrm>
          <a:off x="9391727" y="14623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51833</xdr:rowOff>
    </xdr:from>
    <xdr:ext cx="469744" cy="259045"/>
    <xdr:sp macro="" textlink="">
      <xdr:nvSpPr>
        <xdr:cNvPr id="375" name="n_2aveValue【公営住宅】&#10;一人当たり面積">
          <a:extLst>
            <a:ext uri="{FF2B5EF4-FFF2-40B4-BE49-F238E27FC236}">
              <a16:creationId xmlns:a16="http://schemas.microsoft.com/office/drawing/2014/main" id="{40E73134-FE48-438E-A998-389CF8BD0BA0}"/>
            </a:ext>
          </a:extLst>
        </xdr:cNvPr>
        <xdr:cNvSpPr txBox="1"/>
      </xdr:nvSpPr>
      <xdr:spPr>
        <a:xfrm>
          <a:off x="8515427" y="1462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59707</xdr:rowOff>
    </xdr:from>
    <xdr:ext cx="469744" cy="259045"/>
    <xdr:sp macro="" textlink="">
      <xdr:nvSpPr>
        <xdr:cNvPr id="376" name="n_3aveValue【公営住宅】&#10;一人当たり面積">
          <a:extLst>
            <a:ext uri="{FF2B5EF4-FFF2-40B4-BE49-F238E27FC236}">
              <a16:creationId xmlns:a16="http://schemas.microsoft.com/office/drawing/2014/main" id="{50FBB1F4-67FD-40DC-A50C-610B73E75E5C}"/>
            </a:ext>
          </a:extLst>
        </xdr:cNvPr>
        <xdr:cNvSpPr txBox="1"/>
      </xdr:nvSpPr>
      <xdr:spPr>
        <a:xfrm>
          <a:off x="7626427" y="1463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83965</xdr:rowOff>
    </xdr:from>
    <xdr:ext cx="469744" cy="259045"/>
    <xdr:sp macro="" textlink="">
      <xdr:nvSpPr>
        <xdr:cNvPr id="377" name="n_4aveValue【公営住宅】&#10;一人当たり面積">
          <a:extLst>
            <a:ext uri="{FF2B5EF4-FFF2-40B4-BE49-F238E27FC236}">
              <a16:creationId xmlns:a16="http://schemas.microsoft.com/office/drawing/2014/main" id="{407F5541-DC54-4870-A002-F950CE18E595}"/>
            </a:ext>
          </a:extLst>
        </xdr:cNvPr>
        <xdr:cNvSpPr txBox="1"/>
      </xdr:nvSpPr>
      <xdr:spPr>
        <a:xfrm>
          <a:off x="6737427" y="1465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53357</xdr:rowOff>
    </xdr:from>
    <xdr:ext cx="469744" cy="259045"/>
    <xdr:sp macro="" textlink="">
      <xdr:nvSpPr>
        <xdr:cNvPr id="378" name="n_1mainValue【公営住宅】&#10;一人当たり面積">
          <a:extLst>
            <a:ext uri="{FF2B5EF4-FFF2-40B4-BE49-F238E27FC236}">
              <a16:creationId xmlns:a16="http://schemas.microsoft.com/office/drawing/2014/main" id="{1419366B-137E-4222-B11E-34AEDC7BBF70}"/>
            </a:ext>
          </a:extLst>
        </xdr:cNvPr>
        <xdr:cNvSpPr txBox="1"/>
      </xdr:nvSpPr>
      <xdr:spPr>
        <a:xfrm>
          <a:off x="9391727" y="1428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45483</xdr:rowOff>
    </xdr:from>
    <xdr:ext cx="469744" cy="259045"/>
    <xdr:sp macro="" textlink="">
      <xdr:nvSpPr>
        <xdr:cNvPr id="379" name="n_2mainValue【公営住宅】&#10;一人当たり面積">
          <a:extLst>
            <a:ext uri="{FF2B5EF4-FFF2-40B4-BE49-F238E27FC236}">
              <a16:creationId xmlns:a16="http://schemas.microsoft.com/office/drawing/2014/main" id="{7A1CFCD7-C09B-4EE0-B5D5-F4206045A4AC}"/>
            </a:ext>
          </a:extLst>
        </xdr:cNvPr>
        <xdr:cNvSpPr txBox="1"/>
      </xdr:nvSpPr>
      <xdr:spPr>
        <a:xfrm>
          <a:off x="8515427" y="14275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60089</xdr:rowOff>
    </xdr:from>
    <xdr:ext cx="469744" cy="259045"/>
    <xdr:sp macro="" textlink="">
      <xdr:nvSpPr>
        <xdr:cNvPr id="380" name="n_3mainValue【公営住宅】&#10;一人当たり面積">
          <a:extLst>
            <a:ext uri="{FF2B5EF4-FFF2-40B4-BE49-F238E27FC236}">
              <a16:creationId xmlns:a16="http://schemas.microsoft.com/office/drawing/2014/main" id="{E8CED740-40D3-4101-A882-67BD221CA324}"/>
            </a:ext>
          </a:extLst>
        </xdr:cNvPr>
        <xdr:cNvSpPr txBox="1"/>
      </xdr:nvSpPr>
      <xdr:spPr>
        <a:xfrm>
          <a:off x="7626427" y="14290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26052</xdr:rowOff>
    </xdr:from>
    <xdr:ext cx="469744" cy="259045"/>
    <xdr:sp macro="" textlink="">
      <xdr:nvSpPr>
        <xdr:cNvPr id="381" name="n_4mainValue【公営住宅】&#10;一人当たり面積">
          <a:extLst>
            <a:ext uri="{FF2B5EF4-FFF2-40B4-BE49-F238E27FC236}">
              <a16:creationId xmlns:a16="http://schemas.microsoft.com/office/drawing/2014/main" id="{18C17E40-F640-4386-A3CC-D06809B845E0}"/>
            </a:ext>
          </a:extLst>
        </xdr:cNvPr>
        <xdr:cNvSpPr txBox="1"/>
      </xdr:nvSpPr>
      <xdr:spPr>
        <a:xfrm>
          <a:off x="6737427" y="14256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01740A95-FF39-466E-BFC8-5E2D7F99036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5B1F4B18-ECF8-4F2E-90A6-A337C5F386A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415BB335-9ADF-4351-9C56-DFB13970A18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94EBBDB1-82DA-4A1E-9C47-E59B9C7341E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5B284E72-4A15-4EC4-99BC-FA38D1B3137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D3B16409-E658-4C02-915E-F7202A1AFAD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623DA22A-82B0-4BE1-BB20-9C46407CD59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643F9E57-E18D-4F8F-862B-F818653059B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0" name="テキスト ボックス 389">
          <a:extLst>
            <a:ext uri="{FF2B5EF4-FFF2-40B4-BE49-F238E27FC236}">
              <a16:creationId xmlns:a16="http://schemas.microsoft.com/office/drawing/2014/main" id="{7F5D5D62-DFF0-48E4-B40F-673AB413110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1" name="直線コネクタ 390">
          <a:extLst>
            <a:ext uri="{FF2B5EF4-FFF2-40B4-BE49-F238E27FC236}">
              <a16:creationId xmlns:a16="http://schemas.microsoft.com/office/drawing/2014/main" id="{69D0671B-F36F-45EF-95A0-280FCB5B300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2" name="テキスト ボックス 391">
          <a:extLst>
            <a:ext uri="{FF2B5EF4-FFF2-40B4-BE49-F238E27FC236}">
              <a16:creationId xmlns:a16="http://schemas.microsoft.com/office/drawing/2014/main" id="{60611605-A5CB-410A-B5AA-08FF871BB76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3" name="直線コネクタ 392">
          <a:extLst>
            <a:ext uri="{FF2B5EF4-FFF2-40B4-BE49-F238E27FC236}">
              <a16:creationId xmlns:a16="http://schemas.microsoft.com/office/drawing/2014/main" id="{EC0CC188-5CB1-47E1-8764-BF24DAE48728}"/>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94" name="テキスト ボックス 393">
          <a:extLst>
            <a:ext uri="{FF2B5EF4-FFF2-40B4-BE49-F238E27FC236}">
              <a16:creationId xmlns:a16="http://schemas.microsoft.com/office/drawing/2014/main" id="{24D74301-6271-451B-BAE2-7D0153964366}"/>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5" name="直線コネクタ 394">
          <a:extLst>
            <a:ext uri="{FF2B5EF4-FFF2-40B4-BE49-F238E27FC236}">
              <a16:creationId xmlns:a16="http://schemas.microsoft.com/office/drawing/2014/main" id="{87C990F6-768B-4FB2-81EA-D12776230B24}"/>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6" name="テキスト ボックス 395">
          <a:extLst>
            <a:ext uri="{FF2B5EF4-FFF2-40B4-BE49-F238E27FC236}">
              <a16:creationId xmlns:a16="http://schemas.microsoft.com/office/drawing/2014/main" id="{E8E6E5B6-3BCB-4E76-B7EF-B5ED94245CE2}"/>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7" name="直線コネクタ 396">
          <a:extLst>
            <a:ext uri="{FF2B5EF4-FFF2-40B4-BE49-F238E27FC236}">
              <a16:creationId xmlns:a16="http://schemas.microsoft.com/office/drawing/2014/main" id="{0C555D0E-21E9-44D2-B153-DEBF8BBD06EA}"/>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8" name="テキスト ボックス 397">
          <a:extLst>
            <a:ext uri="{FF2B5EF4-FFF2-40B4-BE49-F238E27FC236}">
              <a16:creationId xmlns:a16="http://schemas.microsoft.com/office/drawing/2014/main" id="{EF7D4B63-7845-4E73-B2EA-12A9C5A954B6}"/>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9" name="直線コネクタ 398">
          <a:extLst>
            <a:ext uri="{FF2B5EF4-FFF2-40B4-BE49-F238E27FC236}">
              <a16:creationId xmlns:a16="http://schemas.microsoft.com/office/drawing/2014/main" id="{AAC22EA4-359E-4444-BDA9-A70AFD723A06}"/>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0" name="テキスト ボックス 399">
          <a:extLst>
            <a:ext uri="{FF2B5EF4-FFF2-40B4-BE49-F238E27FC236}">
              <a16:creationId xmlns:a16="http://schemas.microsoft.com/office/drawing/2014/main" id="{4DF7220F-89FA-47A9-8E7B-7DCF23A9CE5F}"/>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1" name="直線コネクタ 400">
          <a:extLst>
            <a:ext uri="{FF2B5EF4-FFF2-40B4-BE49-F238E27FC236}">
              <a16:creationId xmlns:a16="http://schemas.microsoft.com/office/drawing/2014/main" id="{9D1067D1-2E15-4E79-A05B-853A8E14A2C7}"/>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402" name="テキスト ボックス 401">
          <a:extLst>
            <a:ext uri="{FF2B5EF4-FFF2-40B4-BE49-F238E27FC236}">
              <a16:creationId xmlns:a16="http://schemas.microsoft.com/office/drawing/2014/main" id="{774B39DA-8008-435E-BDD1-4F291FFC7296}"/>
            </a:ext>
          </a:extLst>
        </xdr:cNvPr>
        <xdr:cNvSpPr txBox="1"/>
      </xdr:nvSpPr>
      <xdr:spPr>
        <a:xfrm>
          <a:off x="423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3" name="直線コネクタ 402">
          <a:extLst>
            <a:ext uri="{FF2B5EF4-FFF2-40B4-BE49-F238E27FC236}">
              <a16:creationId xmlns:a16="http://schemas.microsoft.com/office/drawing/2014/main" id="{B7347DE3-5791-4E5E-9875-28F016EF016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2B4E6616-C4F0-40F2-B227-AD241F4A927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129539</xdr:rowOff>
    </xdr:from>
    <xdr:to>
      <xdr:col>24</xdr:col>
      <xdr:colOff>62865</xdr:colOff>
      <xdr:row>108</xdr:row>
      <xdr:rowOff>26670</xdr:rowOff>
    </xdr:to>
    <xdr:cxnSp macro="">
      <xdr:nvCxnSpPr>
        <xdr:cNvPr id="405" name="直線コネクタ 404">
          <a:extLst>
            <a:ext uri="{FF2B5EF4-FFF2-40B4-BE49-F238E27FC236}">
              <a16:creationId xmlns:a16="http://schemas.microsoft.com/office/drawing/2014/main" id="{79B7E9BD-E661-405F-B58C-27D7FC32568C}"/>
            </a:ext>
          </a:extLst>
        </xdr:cNvPr>
        <xdr:cNvCxnSpPr/>
      </xdr:nvCxnSpPr>
      <xdr:spPr>
        <a:xfrm flipV="1">
          <a:off x="4634865" y="17274539"/>
          <a:ext cx="0" cy="1268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30497</xdr:rowOff>
    </xdr:from>
    <xdr:ext cx="405111" cy="259045"/>
    <xdr:sp macro="" textlink="">
      <xdr:nvSpPr>
        <xdr:cNvPr id="406" name="【港湾・漁港】&#10;有形固定資産減価償却率最小値テキスト">
          <a:extLst>
            <a:ext uri="{FF2B5EF4-FFF2-40B4-BE49-F238E27FC236}">
              <a16:creationId xmlns:a16="http://schemas.microsoft.com/office/drawing/2014/main" id="{EB91D3B0-498A-46A8-989C-AFE677BBEE03}"/>
            </a:ext>
          </a:extLst>
        </xdr:cNvPr>
        <xdr:cNvSpPr txBox="1"/>
      </xdr:nvSpPr>
      <xdr:spPr>
        <a:xfrm>
          <a:off x="4673600" y="185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26670</xdr:rowOff>
    </xdr:from>
    <xdr:to>
      <xdr:col>24</xdr:col>
      <xdr:colOff>152400</xdr:colOff>
      <xdr:row>108</xdr:row>
      <xdr:rowOff>26670</xdr:rowOff>
    </xdr:to>
    <xdr:cxnSp macro="">
      <xdr:nvCxnSpPr>
        <xdr:cNvPr id="407" name="直線コネクタ 406">
          <a:extLst>
            <a:ext uri="{FF2B5EF4-FFF2-40B4-BE49-F238E27FC236}">
              <a16:creationId xmlns:a16="http://schemas.microsoft.com/office/drawing/2014/main" id="{77CAD918-4C6A-4287-909E-799D10183457}"/>
            </a:ext>
          </a:extLst>
        </xdr:cNvPr>
        <xdr:cNvCxnSpPr/>
      </xdr:nvCxnSpPr>
      <xdr:spPr>
        <a:xfrm>
          <a:off x="4546600" y="1854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76216</xdr:rowOff>
    </xdr:from>
    <xdr:ext cx="340478" cy="259045"/>
    <xdr:sp macro="" textlink="">
      <xdr:nvSpPr>
        <xdr:cNvPr id="408" name="【港湾・漁港】&#10;有形固定資産減価償却率最大値テキスト">
          <a:extLst>
            <a:ext uri="{FF2B5EF4-FFF2-40B4-BE49-F238E27FC236}">
              <a16:creationId xmlns:a16="http://schemas.microsoft.com/office/drawing/2014/main" id="{0EF2887F-ACD1-461C-AA7B-52F28F2DA582}"/>
            </a:ext>
          </a:extLst>
        </xdr:cNvPr>
        <xdr:cNvSpPr txBox="1"/>
      </xdr:nvSpPr>
      <xdr:spPr>
        <a:xfrm>
          <a:off x="4673600" y="170497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129539</xdr:rowOff>
    </xdr:from>
    <xdr:to>
      <xdr:col>24</xdr:col>
      <xdr:colOff>152400</xdr:colOff>
      <xdr:row>100</xdr:row>
      <xdr:rowOff>129539</xdr:rowOff>
    </xdr:to>
    <xdr:cxnSp macro="">
      <xdr:nvCxnSpPr>
        <xdr:cNvPr id="409" name="直線コネクタ 408">
          <a:extLst>
            <a:ext uri="{FF2B5EF4-FFF2-40B4-BE49-F238E27FC236}">
              <a16:creationId xmlns:a16="http://schemas.microsoft.com/office/drawing/2014/main" id="{CE1D2A99-4890-4A6F-B16C-C2AD3FDB6E1C}"/>
            </a:ext>
          </a:extLst>
        </xdr:cNvPr>
        <xdr:cNvCxnSpPr/>
      </xdr:nvCxnSpPr>
      <xdr:spPr>
        <a:xfrm>
          <a:off x="4546600" y="17274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95902</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DD355415-59F4-43F5-9E86-8728E6170063}"/>
            </a:ext>
          </a:extLst>
        </xdr:cNvPr>
        <xdr:cNvSpPr txBox="1"/>
      </xdr:nvSpPr>
      <xdr:spPr>
        <a:xfrm>
          <a:off x="4673600" y="18269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73025</xdr:rowOff>
    </xdr:from>
    <xdr:to>
      <xdr:col>24</xdr:col>
      <xdr:colOff>114300</xdr:colOff>
      <xdr:row>108</xdr:row>
      <xdr:rowOff>3175</xdr:rowOff>
    </xdr:to>
    <xdr:sp macro="" textlink="">
      <xdr:nvSpPr>
        <xdr:cNvPr id="411" name="フローチャート: 判断 410">
          <a:extLst>
            <a:ext uri="{FF2B5EF4-FFF2-40B4-BE49-F238E27FC236}">
              <a16:creationId xmlns:a16="http://schemas.microsoft.com/office/drawing/2014/main" id="{00EE4A90-7632-44FA-8C9A-84EC83CF74A8}"/>
            </a:ext>
          </a:extLst>
        </xdr:cNvPr>
        <xdr:cNvSpPr/>
      </xdr:nvSpPr>
      <xdr:spPr>
        <a:xfrm>
          <a:off x="4584700" y="1841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107</xdr:row>
      <xdr:rowOff>46355</xdr:rowOff>
    </xdr:from>
    <xdr:to>
      <xdr:col>20</xdr:col>
      <xdr:colOff>38100</xdr:colOff>
      <xdr:row>107</xdr:row>
      <xdr:rowOff>147955</xdr:rowOff>
    </xdr:to>
    <xdr:sp macro="" textlink="">
      <xdr:nvSpPr>
        <xdr:cNvPr id="412" name="フローチャート: 判断 411">
          <a:extLst>
            <a:ext uri="{FF2B5EF4-FFF2-40B4-BE49-F238E27FC236}">
              <a16:creationId xmlns:a16="http://schemas.microsoft.com/office/drawing/2014/main" id="{E8187364-E366-4D80-BB4A-AD4D1E8ED744}"/>
            </a:ext>
          </a:extLst>
        </xdr:cNvPr>
        <xdr:cNvSpPr/>
      </xdr:nvSpPr>
      <xdr:spPr>
        <a:xfrm>
          <a:off x="3746500" y="1839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101600</xdr:rowOff>
    </xdr:from>
    <xdr:to>
      <xdr:col>15</xdr:col>
      <xdr:colOff>101600</xdr:colOff>
      <xdr:row>107</xdr:row>
      <xdr:rowOff>31750</xdr:rowOff>
    </xdr:to>
    <xdr:sp macro="" textlink="">
      <xdr:nvSpPr>
        <xdr:cNvPr id="413" name="フローチャート: 判断 412">
          <a:extLst>
            <a:ext uri="{FF2B5EF4-FFF2-40B4-BE49-F238E27FC236}">
              <a16:creationId xmlns:a16="http://schemas.microsoft.com/office/drawing/2014/main" id="{52589246-BC9D-4549-B921-F185AFE8F6F3}"/>
            </a:ext>
          </a:extLst>
        </xdr:cNvPr>
        <xdr:cNvSpPr/>
      </xdr:nvSpPr>
      <xdr:spPr>
        <a:xfrm>
          <a:off x="2857500" y="1827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106</xdr:row>
      <xdr:rowOff>63500</xdr:rowOff>
    </xdr:from>
    <xdr:to>
      <xdr:col>10</xdr:col>
      <xdr:colOff>165100</xdr:colOff>
      <xdr:row>106</xdr:row>
      <xdr:rowOff>165100</xdr:rowOff>
    </xdr:to>
    <xdr:sp macro="" textlink="">
      <xdr:nvSpPr>
        <xdr:cNvPr id="414" name="フローチャート: 判断 413">
          <a:extLst>
            <a:ext uri="{FF2B5EF4-FFF2-40B4-BE49-F238E27FC236}">
              <a16:creationId xmlns:a16="http://schemas.microsoft.com/office/drawing/2014/main" id="{5B230ADC-66AC-4544-AC96-6F03463AC2A0}"/>
            </a:ext>
          </a:extLst>
        </xdr:cNvPr>
        <xdr:cNvSpPr/>
      </xdr:nvSpPr>
      <xdr:spPr>
        <a:xfrm>
          <a:off x="196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106</xdr:row>
      <xdr:rowOff>33020</xdr:rowOff>
    </xdr:from>
    <xdr:to>
      <xdr:col>6</xdr:col>
      <xdr:colOff>38100</xdr:colOff>
      <xdr:row>106</xdr:row>
      <xdr:rowOff>134620</xdr:rowOff>
    </xdr:to>
    <xdr:sp macro="" textlink="">
      <xdr:nvSpPr>
        <xdr:cNvPr id="415" name="フローチャート: 判断 414">
          <a:extLst>
            <a:ext uri="{FF2B5EF4-FFF2-40B4-BE49-F238E27FC236}">
              <a16:creationId xmlns:a16="http://schemas.microsoft.com/office/drawing/2014/main" id="{5BFDFA4C-C47A-44DA-90F6-24EBEAE1B502}"/>
            </a:ext>
          </a:extLst>
        </xdr:cNvPr>
        <xdr:cNvSpPr/>
      </xdr:nvSpPr>
      <xdr:spPr>
        <a:xfrm>
          <a:off x="1079500" y="1820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45E7E50-9AB0-4046-8B73-7AE8DFEB1F4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9F78BE98-1CD5-4C86-8BB8-2A03DDDEF8E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62CABDDC-280A-460B-AA41-01B07CDFC23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43451C6D-60F7-41B5-A19A-E87675A47019}"/>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1ECD870-B559-4B20-9A62-2ADEEB9D54B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147320</xdr:rowOff>
    </xdr:from>
    <xdr:to>
      <xdr:col>24</xdr:col>
      <xdr:colOff>114300</xdr:colOff>
      <xdr:row>108</xdr:row>
      <xdr:rowOff>77470</xdr:rowOff>
    </xdr:to>
    <xdr:sp macro="" textlink="">
      <xdr:nvSpPr>
        <xdr:cNvPr id="421" name="楕円 420">
          <a:extLst>
            <a:ext uri="{FF2B5EF4-FFF2-40B4-BE49-F238E27FC236}">
              <a16:creationId xmlns:a16="http://schemas.microsoft.com/office/drawing/2014/main" id="{A3600530-898F-4103-8672-743BE5A3DA35}"/>
            </a:ext>
          </a:extLst>
        </xdr:cNvPr>
        <xdr:cNvSpPr/>
      </xdr:nvSpPr>
      <xdr:spPr>
        <a:xfrm>
          <a:off x="4584700" y="1849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62247</xdr:rowOff>
    </xdr:from>
    <xdr:ext cx="405111" cy="259045"/>
    <xdr:sp macro="" textlink="">
      <xdr:nvSpPr>
        <xdr:cNvPr id="422" name="【港湾・漁港】&#10;有形固定資産減価償却率該当値テキスト">
          <a:extLst>
            <a:ext uri="{FF2B5EF4-FFF2-40B4-BE49-F238E27FC236}">
              <a16:creationId xmlns:a16="http://schemas.microsoft.com/office/drawing/2014/main" id="{5668D55D-9284-415E-A5DB-D1C2013122D9}"/>
            </a:ext>
          </a:extLst>
        </xdr:cNvPr>
        <xdr:cNvSpPr txBox="1"/>
      </xdr:nvSpPr>
      <xdr:spPr>
        <a:xfrm>
          <a:off x="4673600" y="18407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114936</xdr:rowOff>
    </xdr:from>
    <xdr:to>
      <xdr:col>20</xdr:col>
      <xdr:colOff>38100</xdr:colOff>
      <xdr:row>108</xdr:row>
      <xdr:rowOff>45086</xdr:rowOff>
    </xdr:to>
    <xdr:sp macro="" textlink="">
      <xdr:nvSpPr>
        <xdr:cNvPr id="423" name="楕円 422">
          <a:extLst>
            <a:ext uri="{FF2B5EF4-FFF2-40B4-BE49-F238E27FC236}">
              <a16:creationId xmlns:a16="http://schemas.microsoft.com/office/drawing/2014/main" id="{A62B28CD-6FCC-491A-8E02-35FAEF4E0DD8}"/>
            </a:ext>
          </a:extLst>
        </xdr:cNvPr>
        <xdr:cNvSpPr/>
      </xdr:nvSpPr>
      <xdr:spPr>
        <a:xfrm>
          <a:off x="3746500" y="1846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165736</xdr:rowOff>
    </xdr:from>
    <xdr:to>
      <xdr:col>24</xdr:col>
      <xdr:colOff>63500</xdr:colOff>
      <xdr:row>108</xdr:row>
      <xdr:rowOff>26670</xdr:rowOff>
    </xdr:to>
    <xdr:cxnSp macro="">
      <xdr:nvCxnSpPr>
        <xdr:cNvPr id="424" name="直線コネクタ 423">
          <a:extLst>
            <a:ext uri="{FF2B5EF4-FFF2-40B4-BE49-F238E27FC236}">
              <a16:creationId xmlns:a16="http://schemas.microsoft.com/office/drawing/2014/main" id="{81A51341-2FD7-44AD-9D5B-B342DF7149A1}"/>
            </a:ext>
          </a:extLst>
        </xdr:cNvPr>
        <xdr:cNvCxnSpPr/>
      </xdr:nvCxnSpPr>
      <xdr:spPr>
        <a:xfrm>
          <a:off x="3797300" y="18510886"/>
          <a:ext cx="8382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101600</xdr:rowOff>
    </xdr:from>
    <xdr:to>
      <xdr:col>15</xdr:col>
      <xdr:colOff>101600</xdr:colOff>
      <xdr:row>108</xdr:row>
      <xdr:rowOff>31750</xdr:rowOff>
    </xdr:to>
    <xdr:sp macro="" textlink="">
      <xdr:nvSpPr>
        <xdr:cNvPr id="425" name="楕円 424">
          <a:extLst>
            <a:ext uri="{FF2B5EF4-FFF2-40B4-BE49-F238E27FC236}">
              <a16:creationId xmlns:a16="http://schemas.microsoft.com/office/drawing/2014/main" id="{327FF594-D1B1-4D74-9156-1EECFD2B394B}"/>
            </a:ext>
          </a:extLst>
        </xdr:cNvPr>
        <xdr:cNvSpPr/>
      </xdr:nvSpPr>
      <xdr:spPr>
        <a:xfrm>
          <a:off x="2857500" y="1844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152400</xdr:rowOff>
    </xdr:from>
    <xdr:to>
      <xdr:col>19</xdr:col>
      <xdr:colOff>177800</xdr:colOff>
      <xdr:row>107</xdr:row>
      <xdr:rowOff>165736</xdr:rowOff>
    </xdr:to>
    <xdr:cxnSp macro="">
      <xdr:nvCxnSpPr>
        <xdr:cNvPr id="426" name="直線コネクタ 425">
          <a:extLst>
            <a:ext uri="{FF2B5EF4-FFF2-40B4-BE49-F238E27FC236}">
              <a16:creationId xmlns:a16="http://schemas.microsoft.com/office/drawing/2014/main" id="{1AB8F352-420E-40BD-B9AA-6BDB28315363}"/>
            </a:ext>
          </a:extLst>
        </xdr:cNvPr>
        <xdr:cNvCxnSpPr/>
      </xdr:nvCxnSpPr>
      <xdr:spPr>
        <a:xfrm>
          <a:off x="2908300" y="18497550"/>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52070</xdr:rowOff>
    </xdr:from>
    <xdr:to>
      <xdr:col>10</xdr:col>
      <xdr:colOff>165100</xdr:colOff>
      <xdr:row>107</xdr:row>
      <xdr:rowOff>153670</xdr:rowOff>
    </xdr:to>
    <xdr:sp macro="" textlink="">
      <xdr:nvSpPr>
        <xdr:cNvPr id="427" name="楕円 426">
          <a:extLst>
            <a:ext uri="{FF2B5EF4-FFF2-40B4-BE49-F238E27FC236}">
              <a16:creationId xmlns:a16="http://schemas.microsoft.com/office/drawing/2014/main" id="{14975031-1212-4E9A-84ED-655ED4A507C5}"/>
            </a:ext>
          </a:extLst>
        </xdr:cNvPr>
        <xdr:cNvSpPr/>
      </xdr:nvSpPr>
      <xdr:spPr>
        <a:xfrm>
          <a:off x="1968500" y="183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102870</xdr:rowOff>
    </xdr:from>
    <xdr:to>
      <xdr:col>15</xdr:col>
      <xdr:colOff>50800</xdr:colOff>
      <xdr:row>107</xdr:row>
      <xdr:rowOff>152400</xdr:rowOff>
    </xdr:to>
    <xdr:cxnSp macro="">
      <xdr:nvCxnSpPr>
        <xdr:cNvPr id="428" name="直線コネクタ 427">
          <a:extLst>
            <a:ext uri="{FF2B5EF4-FFF2-40B4-BE49-F238E27FC236}">
              <a16:creationId xmlns:a16="http://schemas.microsoft.com/office/drawing/2014/main" id="{D6C1A842-AA7A-4443-A971-35843538A027}"/>
            </a:ext>
          </a:extLst>
        </xdr:cNvPr>
        <xdr:cNvCxnSpPr/>
      </xdr:nvCxnSpPr>
      <xdr:spPr>
        <a:xfrm>
          <a:off x="2019300" y="1844802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19686</xdr:rowOff>
    </xdr:from>
    <xdr:to>
      <xdr:col>6</xdr:col>
      <xdr:colOff>38100</xdr:colOff>
      <xdr:row>107</xdr:row>
      <xdr:rowOff>121286</xdr:rowOff>
    </xdr:to>
    <xdr:sp macro="" textlink="">
      <xdr:nvSpPr>
        <xdr:cNvPr id="429" name="楕円 428">
          <a:extLst>
            <a:ext uri="{FF2B5EF4-FFF2-40B4-BE49-F238E27FC236}">
              <a16:creationId xmlns:a16="http://schemas.microsoft.com/office/drawing/2014/main" id="{0716BB9A-0B3E-4AB9-894F-4DE33158A23E}"/>
            </a:ext>
          </a:extLst>
        </xdr:cNvPr>
        <xdr:cNvSpPr/>
      </xdr:nvSpPr>
      <xdr:spPr>
        <a:xfrm>
          <a:off x="1079500" y="1836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70486</xdr:rowOff>
    </xdr:from>
    <xdr:to>
      <xdr:col>10</xdr:col>
      <xdr:colOff>114300</xdr:colOff>
      <xdr:row>107</xdr:row>
      <xdr:rowOff>102870</xdr:rowOff>
    </xdr:to>
    <xdr:cxnSp macro="">
      <xdr:nvCxnSpPr>
        <xdr:cNvPr id="430" name="直線コネクタ 429">
          <a:extLst>
            <a:ext uri="{FF2B5EF4-FFF2-40B4-BE49-F238E27FC236}">
              <a16:creationId xmlns:a16="http://schemas.microsoft.com/office/drawing/2014/main" id="{4A697B95-7542-4CE1-8D76-88BA62A1F576}"/>
            </a:ext>
          </a:extLst>
        </xdr:cNvPr>
        <xdr:cNvCxnSpPr/>
      </xdr:nvCxnSpPr>
      <xdr:spPr>
        <a:xfrm>
          <a:off x="1130300" y="18415636"/>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164482</xdr:rowOff>
    </xdr:from>
    <xdr:ext cx="405111" cy="259045"/>
    <xdr:sp macro="" textlink="">
      <xdr:nvSpPr>
        <xdr:cNvPr id="431" name="n_1aveValue【港湾・漁港】&#10;有形固定資産減価償却率">
          <a:extLst>
            <a:ext uri="{FF2B5EF4-FFF2-40B4-BE49-F238E27FC236}">
              <a16:creationId xmlns:a16="http://schemas.microsoft.com/office/drawing/2014/main" id="{2D051CD0-65FC-4D65-9E6C-2757481695AD}"/>
            </a:ext>
          </a:extLst>
        </xdr:cNvPr>
        <xdr:cNvSpPr txBox="1"/>
      </xdr:nvSpPr>
      <xdr:spPr>
        <a:xfrm>
          <a:off x="3582044" y="1816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48277</xdr:rowOff>
    </xdr:from>
    <xdr:ext cx="405111" cy="259045"/>
    <xdr:sp macro="" textlink="">
      <xdr:nvSpPr>
        <xdr:cNvPr id="432" name="n_2aveValue【港湾・漁港】&#10;有形固定資産減価償却率">
          <a:extLst>
            <a:ext uri="{FF2B5EF4-FFF2-40B4-BE49-F238E27FC236}">
              <a16:creationId xmlns:a16="http://schemas.microsoft.com/office/drawing/2014/main" id="{7D268504-9C46-4F2B-BE3C-48A22C1677FB}"/>
            </a:ext>
          </a:extLst>
        </xdr:cNvPr>
        <xdr:cNvSpPr txBox="1"/>
      </xdr:nvSpPr>
      <xdr:spPr>
        <a:xfrm>
          <a:off x="2705744" y="18050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10177</xdr:rowOff>
    </xdr:from>
    <xdr:ext cx="405111" cy="259045"/>
    <xdr:sp macro="" textlink="">
      <xdr:nvSpPr>
        <xdr:cNvPr id="433" name="n_3aveValue【港湾・漁港】&#10;有形固定資産減価償却率">
          <a:extLst>
            <a:ext uri="{FF2B5EF4-FFF2-40B4-BE49-F238E27FC236}">
              <a16:creationId xmlns:a16="http://schemas.microsoft.com/office/drawing/2014/main" id="{672EC858-787E-43EE-AEA3-54A3AC9382C2}"/>
            </a:ext>
          </a:extLst>
        </xdr:cNvPr>
        <xdr:cNvSpPr txBox="1"/>
      </xdr:nvSpPr>
      <xdr:spPr>
        <a:xfrm>
          <a:off x="1816744" y="18012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151147</xdr:rowOff>
    </xdr:from>
    <xdr:ext cx="405111" cy="259045"/>
    <xdr:sp macro="" textlink="">
      <xdr:nvSpPr>
        <xdr:cNvPr id="434" name="n_4aveValue【港湾・漁港】&#10;有形固定資産減価償却率">
          <a:extLst>
            <a:ext uri="{FF2B5EF4-FFF2-40B4-BE49-F238E27FC236}">
              <a16:creationId xmlns:a16="http://schemas.microsoft.com/office/drawing/2014/main" id="{1F32E5CA-1408-4A43-B818-04258E159CE0}"/>
            </a:ext>
          </a:extLst>
        </xdr:cNvPr>
        <xdr:cNvSpPr txBox="1"/>
      </xdr:nvSpPr>
      <xdr:spPr>
        <a:xfrm>
          <a:off x="927744" y="17981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36213</xdr:rowOff>
    </xdr:from>
    <xdr:ext cx="405111" cy="259045"/>
    <xdr:sp macro="" textlink="">
      <xdr:nvSpPr>
        <xdr:cNvPr id="435" name="n_1mainValue【港湾・漁港】&#10;有形固定資産減価償却率">
          <a:extLst>
            <a:ext uri="{FF2B5EF4-FFF2-40B4-BE49-F238E27FC236}">
              <a16:creationId xmlns:a16="http://schemas.microsoft.com/office/drawing/2014/main" id="{FB290390-3B8A-415E-B5C3-FED1D6F97950}"/>
            </a:ext>
          </a:extLst>
        </xdr:cNvPr>
        <xdr:cNvSpPr txBox="1"/>
      </xdr:nvSpPr>
      <xdr:spPr>
        <a:xfrm>
          <a:off x="3582044" y="18552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22877</xdr:rowOff>
    </xdr:from>
    <xdr:ext cx="405111" cy="259045"/>
    <xdr:sp macro="" textlink="">
      <xdr:nvSpPr>
        <xdr:cNvPr id="436" name="n_2mainValue【港湾・漁港】&#10;有形固定資産減価償却率">
          <a:extLst>
            <a:ext uri="{FF2B5EF4-FFF2-40B4-BE49-F238E27FC236}">
              <a16:creationId xmlns:a16="http://schemas.microsoft.com/office/drawing/2014/main" id="{707EE0E5-2016-4185-97A6-9A51E69D4BEA}"/>
            </a:ext>
          </a:extLst>
        </xdr:cNvPr>
        <xdr:cNvSpPr txBox="1"/>
      </xdr:nvSpPr>
      <xdr:spPr>
        <a:xfrm>
          <a:off x="2705744" y="1853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144797</xdr:rowOff>
    </xdr:from>
    <xdr:ext cx="405111" cy="259045"/>
    <xdr:sp macro="" textlink="">
      <xdr:nvSpPr>
        <xdr:cNvPr id="437" name="n_3mainValue【港湾・漁港】&#10;有形固定資産減価償却率">
          <a:extLst>
            <a:ext uri="{FF2B5EF4-FFF2-40B4-BE49-F238E27FC236}">
              <a16:creationId xmlns:a16="http://schemas.microsoft.com/office/drawing/2014/main" id="{077305EB-38E2-46E6-AB76-3176EC0AAEE1}"/>
            </a:ext>
          </a:extLst>
        </xdr:cNvPr>
        <xdr:cNvSpPr txBox="1"/>
      </xdr:nvSpPr>
      <xdr:spPr>
        <a:xfrm>
          <a:off x="1816744" y="1848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112413</xdr:rowOff>
    </xdr:from>
    <xdr:ext cx="405111" cy="259045"/>
    <xdr:sp macro="" textlink="">
      <xdr:nvSpPr>
        <xdr:cNvPr id="438" name="n_4mainValue【港湾・漁港】&#10;有形固定資産減価償却率">
          <a:extLst>
            <a:ext uri="{FF2B5EF4-FFF2-40B4-BE49-F238E27FC236}">
              <a16:creationId xmlns:a16="http://schemas.microsoft.com/office/drawing/2014/main" id="{A487E7FD-B952-4101-AA39-2008BD91B7E0}"/>
            </a:ext>
          </a:extLst>
        </xdr:cNvPr>
        <xdr:cNvSpPr txBox="1"/>
      </xdr:nvSpPr>
      <xdr:spPr>
        <a:xfrm>
          <a:off x="927744" y="1845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7F52A685-1CF7-4D05-8FD8-1B62E392017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1F8434F4-A44C-452D-A836-A0D137AB88F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1505476E-AD08-4507-8A5E-11FF6C42C9E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802495BD-E92E-464A-A7FC-089AF37DD5C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5C48E3BA-4F53-4EF0-B7AE-9CF217B57DC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E278995B-8D8F-4E85-804C-18292167859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E93614F4-7B62-42A9-B2D2-9F0D07469C6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77E8AF66-B7DE-4A55-A44B-02E0ED1BFF4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DA091D0D-23FA-4A43-A982-17EB38754B2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65399ADF-6D1C-43ED-B319-6F8ACA00CF6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77627DF6-3860-4CD8-B5E9-F3A1267D23E5}"/>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97E516AB-A0F4-4765-95AC-4F1711328A67}"/>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9038F707-E512-48A6-9432-58D7A9C0696F}"/>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52" name="テキスト ボックス 451">
          <a:extLst>
            <a:ext uri="{FF2B5EF4-FFF2-40B4-BE49-F238E27FC236}">
              <a16:creationId xmlns:a16="http://schemas.microsoft.com/office/drawing/2014/main" id="{1EB32CE0-A8C4-425A-A184-ED2B37180772}"/>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1982225B-FD66-42E6-A00B-45B345EF9CA8}"/>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4" name="テキスト ボックス 453">
          <a:extLst>
            <a:ext uri="{FF2B5EF4-FFF2-40B4-BE49-F238E27FC236}">
              <a16:creationId xmlns:a16="http://schemas.microsoft.com/office/drawing/2014/main" id="{F8640029-A449-46F4-9218-60016EE88060}"/>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FF122B56-6BD7-49A1-9690-530C06B72DC5}"/>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6" name="テキスト ボックス 455">
          <a:extLst>
            <a:ext uri="{FF2B5EF4-FFF2-40B4-BE49-F238E27FC236}">
              <a16:creationId xmlns:a16="http://schemas.microsoft.com/office/drawing/2014/main" id="{66E75F1F-D900-460B-9C8E-5495C326BBD4}"/>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2ABA4827-CF49-4EED-9233-09B9DB2BBCB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2EBCA213-257C-43C5-9507-4D01FDA05CF8}"/>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771F4348-F59A-44FE-816A-A36BC72283CE}"/>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102</xdr:row>
      <xdr:rowOff>24397</xdr:rowOff>
    </xdr:from>
    <xdr:to>
      <xdr:col>54</xdr:col>
      <xdr:colOff>189865</xdr:colOff>
      <xdr:row>108</xdr:row>
      <xdr:rowOff>74757</xdr:rowOff>
    </xdr:to>
    <xdr:cxnSp macro="">
      <xdr:nvCxnSpPr>
        <xdr:cNvPr id="460" name="直線コネクタ 459">
          <a:extLst>
            <a:ext uri="{FF2B5EF4-FFF2-40B4-BE49-F238E27FC236}">
              <a16:creationId xmlns:a16="http://schemas.microsoft.com/office/drawing/2014/main" id="{F5611AC8-8B68-4259-B035-B3B284BC577E}"/>
            </a:ext>
          </a:extLst>
        </xdr:cNvPr>
        <xdr:cNvCxnSpPr/>
      </xdr:nvCxnSpPr>
      <xdr:spPr>
        <a:xfrm flipV="1">
          <a:off x="10476865" y="17512297"/>
          <a:ext cx="0" cy="1079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78584</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DB5E0F67-66A3-4E23-8AC5-A18ADC7999F0}"/>
            </a:ext>
          </a:extLst>
        </xdr:cNvPr>
        <xdr:cNvSpPr txBox="1"/>
      </xdr:nvSpPr>
      <xdr:spPr>
        <a:xfrm>
          <a:off x="10515600" y="18595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74757</xdr:rowOff>
    </xdr:from>
    <xdr:to>
      <xdr:col>55</xdr:col>
      <xdr:colOff>88900</xdr:colOff>
      <xdr:row>108</xdr:row>
      <xdr:rowOff>74757</xdr:rowOff>
    </xdr:to>
    <xdr:cxnSp macro="">
      <xdr:nvCxnSpPr>
        <xdr:cNvPr id="462" name="直線コネクタ 461">
          <a:extLst>
            <a:ext uri="{FF2B5EF4-FFF2-40B4-BE49-F238E27FC236}">
              <a16:creationId xmlns:a16="http://schemas.microsoft.com/office/drawing/2014/main" id="{4429FE65-90DE-4995-9259-D468B6264BC6}"/>
            </a:ext>
          </a:extLst>
        </xdr:cNvPr>
        <xdr:cNvCxnSpPr/>
      </xdr:nvCxnSpPr>
      <xdr:spPr>
        <a:xfrm>
          <a:off x="10388600" y="1859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142524</xdr:rowOff>
    </xdr:from>
    <xdr:ext cx="690189" cy="259045"/>
    <xdr:sp macro="" textlink="">
      <xdr:nvSpPr>
        <xdr:cNvPr id="463" name="【港湾・漁港】&#10;一人当たり有形固定資産（償却資産）額最大値テキスト">
          <a:extLst>
            <a:ext uri="{FF2B5EF4-FFF2-40B4-BE49-F238E27FC236}">
              <a16:creationId xmlns:a16="http://schemas.microsoft.com/office/drawing/2014/main" id="{94E22DF4-E2E2-40ED-8B82-BAC02858E63A}"/>
            </a:ext>
          </a:extLst>
        </xdr:cNvPr>
        <xdr:cNvSpPr txBox="1"/>
      </xdr:nvSpPr>
      <xdr:spPr>
        <a:xfrm>
          <a:off x="10515600" y="172875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2,363,304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102</xdr:row>
      <xdr:rowOff>24397</xdr:rowOff>
    </xdr:from>
    <xdr:to>
      <xdr:col>55</xdr:col>
      <xdr:colOff>88900</xdr:colOff>
      <xdr:row>102</xdr:row>
      <xdr:rowOff>24397</xdr:rowOff>
    </xdr:to>
    <xdr:cxnSp macro="">
      <xdr:nvCxnSpPr>
        <xdr:cNvPr id="464" name="直線コネクタ 463">
          <a:extLst>
            <a:ext uri="{FF2B5EF4-FFF2-40B4-BE49-F238E27FC236}">
              <a16:creationId xmlns:a16="http://schemas.microsoft.com/office/drawing/2014/main" id="{ABB79306-6A04-4FEE-9668-10D78F724E9B}"/>
            </a:ext>
          </a:extLst>
        </xdr:cNvPr>
        <xdr:cNvCxnSpPr/>
      </xdr:nvCxnSpPr>
      <xdr:spPr>
        <a:xfrm>
          <a:off x="10388600" y="17512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131797</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D265AEBF-212F-40BC-A7E7-CC6382D2A794}"/>
            </a:ext>
          </a:extLst>
        </xdr:cNvPr>
        <xdr:cNvSpPr txBox="1"/>
      </xdr:nvSpPr>
      <xdr:spPr>
        <a:xfrm>
          <a:off x="10515600" y="181340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153370</xdr:rowOff>
    </xdr:from>
    <xdr:to>
      <xdr:col>55</xdr:col>
      <xdr:colOff>50800</xdr:colOff>
      <xdr:row>106</xdr:row>
      <xdr:rowOff>83520</xdr:rowOff>
    </xdr:to>
    <xdr:sp macro="" textlink="">
      <xdr:nvSpPr>
        <xdr:cNvPr id="466" name="フローチャート: 判断 465">
          <a:extLst>
            <a:ext uri="{FF2B5EF4-FFF2-40B4-BE49-F238E27FC236}">
              <a16:creationId xmlns:a16="http://schemas.microsoft.com/office/drawing/2014/main" id="{07354188-1DD6-459B-8AF8-B13546327B6C}"/>
            </a:ext>
          </a:extLst>
        </xdr:cNvPr>
        <xdr:cNvSpPr/>
      </xdr:nvSpPr>
      <xdr:spPr>
        <a:xfrm>
          <a:off x="10426700" y="1815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164762</xdr:rowOff>
    </xdr:from>
    <xdr:to>
      <xdr:col>50</xdr:col>
      <xdr:colOff>165100</xdr:colOff>
      <xdr:row>106</xdr:row>
      <xdr:rowOff>94912</xdr:rowOff>
    </xdr:to>
    <xdr:sp macro="" textlink="">
      <xdr:nvSpPr>
        <xdr:cNvPr id="467" name="フローチャート: 判断 466">
          <a:extLst>
            <a:ext uri="{FF2B5EF4-FFF2-40B4-BE49-F238E27FC236}">
              <a16:creationId xmlns:a16="http://schemas.microsoft.com/office/drawing/2014/main" id="{1D17A5B7-2228-488E-8628-9699BCE1D95D}"/>
            </a:ext>
          </a:extLst>
        </xdr:cNvPr>
        <xdr:cNvSpPr/>
      </xdr:nvSpPr>
      <xdr:spPr>
        <a:xfrm>
          <a:off x="9588500" y="1816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46191</xdr:rowOff>
    </xdr:from>
    <xdr:to>
      <xdr:col>46</xdr:col>
      <xdr:colOff>38100</xdr:colOff>
      <xdr:row>105</xdr:row>
      <xdr:rowOff>147791</xdr:rowOff>
    </xdr:to>
    <xdr:sp macro="" textlink="">
      <xdr:nvSpPr>
        <xdr:cNvPr id="468" name="フローチャート: 判断 467">
          <a:extLst>
            <a:ext uri="{FF2B5EF4-FFF2-40B4-BE49-F238E27FC236}">
              <a16:creationId xmlns:a16="http://schemas.microsoft.com/office/drawing/2014/main" id="{6E2EE7E0-022C-47FD-9EF2-82830E1EF26C}"/>
            </a:ext>
          </a:extLst>
        </xdr:cNvPr>
        <xdr:cNvSpPr/>
      </xdr:nvSpPr>
      <xdr:spPr>
        <a:xfrm>
          <a:off x="8699500" y="18048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65745</xdr:rowOff>
    </xdr:from>
    <xdr:to>
      <xdr:col>41</xdr:col>
      <xdr:colOff>101600</xdr:colOff>
      <xdr:row>105</xdr:row>
      <xdr:rowOff>167345</xdr:rowOff>
    </xdr:to>
    <xdr:sp macro="" textlink="">
      <xdr:nvSpPr>
        <xdr:cNvPr id="469" name="フローチャート: 判断 468">
          <a:extLst>
            <a:ext uri="{FF2B5EF4-FFF2-40B4-BE49-F238E27FC236}">
              <a16:creationId xmlns:a16="http://schemas.microsoft.com/office/drawing/2014/main" id="{6339CD3B-AB55-4B1E-A5C5-5E8FED755977}"/>
            </a:ext>
          </a:extLst>
        </xdr:cNvPr>
        <xdr:cNvSpPr/>
      </xdr:nvSpPr>
      <xdr:spPr>
        <a:xfrm>
          <a:off x="7810500" y="1806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79463</xdr:rowOff>
    </xdr:from>
    <xdr:to>
      <xdr:col>36</xdr:col>
      <xdr:colOff>165100</xdr:colOff>
      <xdr:row>106</xdr:row>
      <xdr:rowOff>9613</xdr:rowOff>
    </xdr:to>
    <xdr:sp macro="" textlink="">
      <xdr:nvSpPr>
        <xdr:cNvPr id="470" name="フローチャート: 判断 469">
          <a:extLst>
            <a:ext uri="{FF2B5EF4-FFF2-40B4-BE49-F238E27FC236}">
              <a16:creationId xmlns:a16="http://schemas.microsoft.com/office/drawing/2014/main" id="{60FDFA35-9BE3-4E93-8516-8C72A610C5DF}"/>
            </a:ext>
          </a:extLst>
        </xdr:cNvPr>
        <xdr:cNvSpPr/>
      </xdr:nvSpPr>
      <xdr:spPr>
        <a:xfrm>
          <a:off x="6921500" y="18081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1C89A48-4CCD-4E73-8B9D-50E6A69F167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F4E6C17C-48F6-40B8-BD3F-CA7E982110D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65317F1E-3AD1-46E9-804E-6F23B28DEBE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AC5919B5-83D9-45CB-9FEB-6F1D1B81645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2E605126-F55D-4661-8966-65E647D1202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101</xdr:row>
      <xdr:rowOff>145047</xdr:rowOff>
    </xdr:from>
    <xdr:to>
      <xdr:col>55</xdr:col>
      <xdr:colOff>50800</xdr:colOff>
      <xdr:row>102</xdr:row>
      <xdr:rowOff>75197</xdr:rowOff>
    </xdr:to>
    <xdr:sp macro="" textlink="">
      <xdr:nvSpPr>
        <xdr:cNvPr id="476" name="楕円 475">
          <a:extLst>
            <a:ext uri="{FF2B5EF4-FFF2-40B4-BE49-F238E27FC236}">
              <a16:creationId xmlns:a16="http://schemas.microsoft.com/office/drawing/2014/main" id="{099E832D-6FF6-4A38-8854-114631F458A8}"/>
            </a:ext>
          </a:extLst>
        </xdr:cNvPr>
        <xdr:cNvSpPr/>
      </xdr:nvSpPr>
      <xdr:spPr>
        <a:xfrm>
          <a:off x="10426700" y="17461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98074</xdr:rowOff>
    </xdr:from>
    <xdr:ext cx="690189" cy="259045"/>
    <xdr:sp macro="" textlink="">
      <xdr:nvSpPr>
        <xdr:cNvPr id="477" name="【港湾・漁港】&#10;一人当たり有形固定資産（償却資産）額該当値テキスト">
          <a:extLst>
            <a:ext uri="{FF2B5EF4-FFF2-40B4-BE49-F238E27FC236}">
              <a16:creationId xmlns:a16="http://schemas.microsoft.com/office/drawing/2014/main" id="{B4B71101-40FD-41A4-B960-2E286201248D}"/>
            </a:ext>
          </a:extLst>
        </xdr:cNvPr>
        <xdr:cNvSpPr txBox="1"/>
      </xdr:nvSpPr>
      <xdr:spPr>
        <a:xfrm>
          <a:off x="10515600" y="174145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825</xdr:rowOff>
    </xdr:from>
    <xdr:to>
      <xdr:col>50</xdr:col>
      <xdr:colOff>165100</xdr:colOff>
      <xdr:row>102</xdr:row>
      <xdr:rowOff>102425</xdr:rowOff>
    </xdr:to>
    <xdr:sp macro="" textlink="">
      <xdr:nvSpPr>
        <xdr:cNvPr id="478" name="楕円 477">
          <a:extLst>
            <a:ext uri="{FF2B5EF4-FFF2-40B4-BE49-F238E27FC236}">
              <a16:creationId xmlns:a16="http://schemas.microsoft.com/office/drawing/2014/main" id="{F2E781C9-036C-4280-BB20-0DB1B5EEE0C0}"/>
            </a:ext>
          </a:extLst>
        </xdr:cNvPr>
        <xdr:cNvSpPr/>
      </xdr:nvSpPr>
      <xdr:spPr>
        <a:xfrm>
          <a:off x="9588500" y="1748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24397</xdr:rowOff>
    </xdr:from>
    <xdr:to>
      <xdr:col>55</xdr:col>
      <xdr:colOff>0</xdr:colOff>
      <xdr:row>102</xdr:row>
      <xdr:rowOff>51625</xdr:rowOff>
    </xdr:to>
    <xdr:cxnSp macro="">
      <xdr:nvCxnSpPr>
        <xdr:cNvPr id="479" name="直線コネクタ 478">
          <a:extLst>
            <a:ext uri="{FF2B5EF4-FFF2-40B4-BE49-F238E27FC236}">
              <a16:creationId xmlns:a16="http://schemas.microsoft.com/office/drawing/2014/main" id="{089317EB-324B-40D1-9E35-EDBC8D737ADB}"/>
            </a:ext>
          </a:extLst>
        </xdr:cNvPr>
        <xdr:cNvCxnSpPr/>
      </xdr:nvCxnSpPr>
      <xdr:spPr>
        <a:xfrm flipV="1">
          <a:off x="9639300" y="17512297"/>
          <a:ext cx="838200" cy="27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155856</xdr:rowOff>
    </xdr:from>
    <xdr:to>
      <xdr:col>46</xdr:col>
      <xdr:colOff>38100</xdr:colOff>
      <xdr:row>102</xdr:row>
      <xdr:rowOff>86006</xdr:rowOff>
    </xdr:to>
    <xdr:sp macro="" textlink="">
      <xdr:nvSpPr>
        <xdr:cNvPr id="480" name="楕円 479">
          <a:extLst>
            <a:ext uri="{FF2B5EF4-FFF2-40B4-BE49-F238E27FC236}">
              <a16:creationId xmlns:a16="http://schemas.microsoft.com/office/drawing/2014/main" id="{B2A4550B-154C-4CD6-BAA4-F0993C659177}"/>
            </a:ext>
          </a:extLst>
        </xdr:cNvPr>
        <xdr:cNvSpPr/>
      </xdr:nvSpPr>
      <xdr:spPr>
        <a:xfrm>
          <a:off x="8699500" y="1747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35206</xdr:rowOff>
    </xdr:from>
    <xdr:to>
      <xdr:col>50</xdr:col>
      <xdr:colOff>114300</xdr:colOff>
      <xdr:row>102</xdr:row>
      <xdr:rowOff>51625</xdr:rowOff>
    </xdr:to>
    <xdr:cxnSp macro="">
      <xdr:nvCxnSpPr>
        <xdr:cNvPr id="481" name="直線コネクタ 480">
          <a:extLst>
            <a:ext uri="{FF2B5EF4-FFF2-40B4-BE49-F238E27FC236}">
              <a16:creationId xmlns:a16="http://schemas.microsoft.com/office/drawing/2014/main" id="{421CC407-8DE2-4EB0-8E15-05C29E71F87A}"/>
            </a:ext>
          </a:extLst>
        </xdr:cNvPr>
        <xdr:cNvCxnSpPr/>
      </xdr:nvCxnSpPr>
      <xdr:spPr>
        <a:xfrm>
          <a:off x="8750300" y="17523106"/>
          <a:ext cx="889000" cy="16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50778</xdr:rowOff>
    </xdr:from>
    <xdr:to>
      <xdr:col>41</xdr:col>
      <xdr:colOff>101600</xdr:colOff>
      <xdr:row>102</xdr:row>
      <xdr:rowOff>152378</xdr:rowOff>
    </xdr:to>
    <xdr:sp macro="" textlink="">
      <xdr:nvSpPr>
        <xdr:cNvPr id="482" name="楕円 481">
          <a:extLst>
            <a:ext uri="{FF2B5EF4-FFF2-40B4-BE49-F238E27FC236}">
              <a16:creationId xmlns:a16="http://schemas.microsoft.com/office/drawing/2014/main" id="{F2F1D1EA-4287-4D75-84F2-365872FC60DE}"/>
            </a:ext>
          </a:extLst>
        </xdr:cNvPr>
        <xdr:cNvSpPr/>
      </xdr:nvSpPr>
      <xdr:spPr>
        <a:xfrm>
          <a:off x="7810500" y="1753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35206</xdr:rowOff>
    </xdr:from>
    <xdr:to>
      <xdr:col>45</xdr:col>
      <xdr:colOff>177800</xdr:colOff>
      <xdr:row>102</xdr:row>
      <xdr:rowOff>101578</xdr:rowOff>
    </xdr:to>
    <xdr:cxnSp macro="">
      <xdr:nvCxnSpPr>
        <xdr:cNvPr id="483" name="直線コネクタ 482">
          <a:extLst>
            <a:ext uri="{FF2B5EF4-FFF2-40B4-BE49-F238E27FC236}">
              <a16:creationId xmlns:a16="http://schemas.microsoft.com/office/drawing/2014/main" id="{0327FDC8-95D6-435A-881D-11F654146DED}"/>
            </a:ext>
          </a:extLst>
        </xdr:cNvPr>
        <xdr:cNvCxnSpPr/>
      </xdr:nvCxnSpPr>
      <xdr:spPr>
        <a:xfrm flipV="1">
          <a:off x="7861300" y="17523106"/>
          <a:ext cx="889000" cy="66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75175</xdr:rowOff>
    </xdr:from>
    <xdr:to>
      <xdr:col>36</xdr:col>
      <xdr:colOff>165100</xdr:colOff>
      <xdr:row>103</xdr:row>
      <xdr:rowOff>5325</xdr:rowOff>
    </xdr:to>
    <xdr:sp macro="" textlink="">
      <xdr:nvSpPr>
        <xdr:cNvPr id="484" name="楕円 483">
          <a:extLst>
            <a:ext uri="{FF2B5EF4-FFF2-40B4-BE49-F238E27FC236}">
              <a16:creationId xmlns:a16="http://schemas.microsoft.com/office/drawing/2014/main" id="{BA030F15-2072-479B-8390-C86C16954973}"/>
            </a:ext>
          </a:extLst>
        </xdr:cNvPr>
        <xdr:cNvSpPr/>
      </xdr:nvSpPr>
      <xdr:spPr>
        <a:xfrm>
          <a:off x="6921500" y="1756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101578</xdr:rowOff>
    </xdr:from>
    <xdr:to>
      <xdr:col>41</xdr:col>
      <xdr:colOff>50800</xdr:colOff>
      <xdr:row>102</xdr:row>
      <xdr:rowOff>125975</xdr:rowOff>
    </xdr:to>
    <xdr:cxnSp macro="">
      <xdr:nvCxnSpPr>
        <xdr:cNvPr id="485" name="直線コネクタ 484">
          <a:extLst>
            <a:ext uri="{FF2B5EF4-FFF2-40B4-BE49-F238E27FC236}">
              <a16:creationId xmlns:a16="http://schemas.microsoft.com/office/drawing/2014/main" id="{CBFB76CD-AB11-4C92-8E6B-94790A286465}"/>
            </a:ext>
          </a:extLst>
        </xdr:cNvPr>
        <xdr:cNvCxnSpPr/>
      </xdr:nvCxnSpPr>
      <xdr:spPr>
        <a:xfrm flipV="1">
          <a:off x="6972300" y="17589478"/>
          <a:ext cx="889000" cy="24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86039</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A522E850-CB4F-4454-AA8C-0B26FB04B060}"/>
            </a:ext>
          </a:extLst>
        </xdr:cNvPr>
        <xdr:cNvSpPr txBox="1"/>
      </xdr:nvSpPr>
      <xdr:spPr>
        <a:xfrm>
          <a:off x="9327095" y="18259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105</xdr:row>
      <xdr:rowOff>138918</xdr:rowOff>
    </xdr:from>
    <xdr:ext cx="690189" cy="259045"/>
    <xdr:sp macro="" textlink="">
      <xdr:nvSpPr>
        <xdr:cNvPr id="487" name="n_2aveValue【港湾・漁港】&#10;一人当たり有形固定資産（償却資産）額">
          <a:extLst>
            <a:ext uri="{FF2B5EF4-FFF2-40B4-BE49-F238E27FC236}">
              <a16:creationId xmlns:a16="http://schemas.microsoft.com/office/drawing/2014/main" id="{CA57D36C-9109-41C2-B259-42589666D981}"/>
            </a:ext>
          </a:extLst>
        </xdr:cNvPr>
        <xdr:cNvSpPr txBox="1"/>
      </xdr:nvSpPr>
      <xdr:spPr>
        <a:xfrm>
          <a:off x="8405205" y="181411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105</xdr:row>
      <xdr:rowOff>158472</xdr:rowOff>
    </xdr:from>
    <xdr:ext cx="690189" cy="259045"/>
    <xdr:sp macro="" textlink="">
      <xdr:nvSpPr>
        <xdr:cNvPr id="488" name="n_3aveValue【港湾・漁港】&#10;一人当たり有形固定資産（償却資産）額">
          <a:extLst>
            <a:ext uri="{FF2B5EF4-FFF2-40B4-BE49-F238E27FC236}">
              <a16:creationId xmlns:a16="http://schemas.microsoft.com/office/drawing/2014/main" id="{F79D926F-2A35-4676-9A16-4E7989BBDE33}"/>
            </a:ext>
          </a:extLst>
        </xdr:cNvPr>
        <xdr:cNvSpPr txBox="1"/>
      </xdr:nvSpPr>
      <xdr:spPr>
        <a:xfrm>
          <a:off x="7516205" y="181607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106</xdr:row>
      <xdr:rowOff>740</xdr:rowOff>
    </xdr:from>
    <xdr:ext cx="690189" cy="259045"/>
    <xdr:sp macro="" textlink="">
      <xdr:nvSpPr>
        <xdr:cNvPr id="489" name="n_4aveValue【港湾・漁港】&#10;一人当たり有形固定資産（償却資産）額">
          <a:extLst>
            <a:ext uri="{FF2B5EF4-FFF2-40B4-BE49-F238E27FC236}">
              <a16:creationId xmlns:a16="http://schemas.microsoft.com/office/drawing/2014/main" id="{B823CF8F-54A8-4002-B5BE-2082E39BB23C}"/>
            </a:ext>
          </a:extLst>
        </xdr:cNvPr>
        <xdr:cNvSpPr txBox="1"/>
      </xdr:nvSpPr>
      <xdr:spPr>
        <a:xfrm>
          <a:off x="6627205" y="181744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100</xdr:row>
      <xdr:rowOff>118952</xdr:rowOff>
    </xdr:from>
    <xdr:ext cx="690189" cy="259045"/>
    <xdr:sp macro="" textlink="">
      <xdr:nvSpPr>
        <xdr:cNvPr id="490" name="n_1mainValue【港湾・漁港】&#10;一人当たり有形固定資産（償却資産）額">
          <a:extLst>
            <a:ext uri="{FF2B5EF4-FFF2-40B4-BE49-F238E27FC236}">
              <a16:creationId xmlns:a16="http://schemas.microsoft.com/office/drawing/2014/main" id="{1BE121CB-E0AC-4D88-BCB2-4CE7C3A18E7C}"/>
            </a:ext>
          </a:extLst>
        </xdr:cNvPr>
        <xdr:cNvSpPr txBox="1"/>
      </xdr:nvSpPr>
      <xdr:spPr>
        <a:xfrm>
          <a:off x="9281505" y="1726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100</xdr:row>
      <xdr:rowOff>102533</xdr:rowOff>
    </xdr:from>
    <xdr:ext cx="690189" cy="259045"/>
    <xdr:sp macro="" textlink="">
      <xdr:nvSpPr>
        <xdr:cNvPr id="491" name="n_2mainValue【港湾・漁港】&#10;一人当たり有形固定資産（償却資産）額">
          <a:extLst>
            <a:ext uri="{FF2B5EF4-FFF2-40B4-BE49-F238E27FC236}">
              <a16:creationId xmlns:a16="http://schemas.microsoft.com/office/drawing/2014/main" id="{A0657964-AEB3-4D19-8C58-CB48C58FEB92}"/>
            </a:ext>
          </a:extLst>
        </xdr:cNvPr>
        <xdr:cNvSpPr txBox="1"/>
      </xdr:nvSpPr>
      <xdr:spPr>
        <a:xfrm>
          <a:off x="8405205" y="172475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100</xdr:row>
      <xdr:rowOff>168905</xdr:rowOff>
    </xdr:from>
    <xdr:ext cx="690189" cy="259045"/>
    <xdr:sp macro="" textlink="">
      <xdr:nvSpPr>
        <xdr:cNvPr id="492" name="n_3mainValue【港湾・漁港】&#10;一人当たり有形固定資産（償却資産）額">
          <a:extLst>
            <a:ext uri="{FF2B5EF4-FFF2-40B4-BE49-F238E27FC236}">
              <a16:creationId xmlns:a16="http://schemas.microsoft.com/office/drawing/2014/main" id="{D4100EB2-1AB1-4A83-86D5-5B0E27C6EA4B}"/>
            </a:ext>
          </a:extLst>
        </xdr:cNvPr>
        <xdr:cNvSpPr txBox="1"/>
      </xdr:nvSpPr>
      <xdr:spPr>
        <a:xfrm>
          <a:off x="7516205" y="173139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101</xdr:row>
      <xdr:rowOff>21852</xdr:rowOff>
    </xdr:from>
    <xdr:ext cx="690189" cy="259045"/>
    <xdr:sp macro="" textlink="">
      <xdr:nvSpPr>
        <xdr:cNvPr id="493" name="n_4mainValue【港湾・漁港】&#10;一人当たり有形固定資産（償却資産）額">
          <a:extLst>
            <a:ext uri="{FF2B5EF4-FFF2-40B4-BE49-F238E27FC236}">
              <a16:creationId xmlns:a16="http://schemas.microsoft.com/office/drawing/2014/main" id="{FAEA36F2-4297-434C-B0BD-5EA2D5B50DDE}"/>
            </a:ext>
          </a:extLst>
        </xdr:cNvPr>
        <xdr:cNvSpPr txBox="1"/>
      </xdr:nvSpPr>
      <xdr:spPr>
        <a:xfrm>
          <a:off x="6627205" y="173383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7174B44E-BAED-4868-BEA1-54D1DBFFBC0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B7462423-4B02-4C57-845A-22C541ABC7A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804B51E3-4738-41B7-A29E-9E8571CA23A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65913915-C7A0-4F21-AB95-BFB6C35E8FE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B974FFE6-4794-4728-9F86-DBEF6D6589E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F27C356-9AAA-493B-B746-6BBC83462C7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7CACC71-63B9-45CF-B826-A06EBB0F440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434BBD24-C679-4A3F-8EC0-7E061EE1F6B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AC6E8977-C30E-426F-9C25-3D7A5A8A1C6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F24B8A5E-846D-4AE1-B64A-4AFE7B39BC9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D92FDD41-0AC2-47A4-BE53-F2A873E59E7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5" name="直線コネクタ 504">
          <a:extLst>
            <a:ext uri="{FF2B5EF4-FFF2-40B4-BE49-F238E27FC236}">
              <a16:creationId xmlns:a16="http://schemas.microsoft.com/office/drawing/2014/main" id="{58E7B29F-9ABC-4DD9-97B5-7DF91BAB6F4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6" name="テキスト ボックス 505">
          <a:extLst>
            <a:ext uri="{FF2B5EF4-FFF2-40B4-BE49-F238E27FC236}">
              <a16:creationId xmlns:a16="http://schemas.microsoft.com/office/drawing/2014/main" id="{5F824134-EE3E-4530-9823-92E1C986A05B}"/>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7" name="直線コネクタ 506">
          <a:extLst>
            <a:ext uri="{FF2B5EF4-FFF2-40B4-BE49-F238E27FC236}">
              <a16:creationId xmlns:a16="http://schemas.microsoft.com/office/drawing/2014/main" id="{A6549F35-945B-4000-A7D0-37FB309981EE}"/>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8" name="テキスト ボックス 507">
          <a:extLst>
            <a:ext uri="{FF2B5EF4-FFF2-40B4-BE49-F238E27FC236}">
              <a16:creationId xmlns:a16="http://schemas.microsoft.com/office/drawing/2014/main" id="{6A4B4C3A-C641-4D30-8414-D2A34C49E6F8}"/>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9" name="直線コネクタ 508">
          <a:extLst>
            <a:ext uri="{FF2B5EF4-FFF2-40B4-BE49-F238E27FC236}">
              <a16:creationId xmlns:a16="http://schemas.microsoft.com/office/drawing/2014/main" id="{C60832B2-54B5-4965-BE22-2658724FE4C6}"/>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10" name="テキスト ボックス 509">
          <a:extLst>
            <a:ext uri="{FF2B5EF4-FFF2-40B4-BE49-F238E27FC236}">
              <a16:creationId xmlns:a16="http://schemas.microsoft.com/office/drawing/2014/main" id="{9C3CDE42-B826-48B3-BC63-AB479ADBF401}"/>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1" name="直線コネクタ 510">
          <a:extLst>
            <a:ext uri="{FF2B5EF4-FFF2-40B4-BE49-F238E27FC236}">
              <a16:creationId xmlns:a16="http://schemas.microsoft.com/office/drawing/2014/main" id="{05E569A3-EA3D-45AE-9275-B4894D238B83}"/>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2" name="テキスト ボックス 511">
          <a:extLst>
            <a:ext uri="{FF2B5EF4-FFF2-40B4-BE49-F238E27FC236}">
              <a16:creationId xmlns:a16="http://schemas.microsoft.com/office/drawing/2014/main" id="{1D9A5DF7-6CF0-4DFA-B225-52446A3B03E4}"/>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44BE36C-2540-4203-BA3F-A5D4324EFE7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4" name="テキスト ボックス 513">
          <a:extLst>
            <a:ext uri="{FF2B5EF4-FFF2-40B4-BE49-F238E27FC236}">
              <a16:creationId xmlns:a16="http://schemas.microsoft.com/office/drawing/2014/main" id="{E1F367E9-CA93-4062-BC8B-BCE9D000530F}"/>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1A2EBDF7-DB0F-4E38-BAB6-C1A559B63DE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5334</xdr:rowOff>
    </xdr:from>
    <xdr:to>
      <xdr:col>85</xdr:col>
      <xdr:colOff>126364</xdr:colOff>
      <xdr:row>41</xdr:row>
      <xdr:rowOff>133350</xdr:rowOff>
    </xdr:to>
    <xdr:cxnSp macro="">
      <xdr:nvCxnSpPr>
        <xdr:cNvPr id="516" name="直線コネクタ 515">
          <a:extLst>
            <a:ext uri="{FF2B5EF4-FFF2-40B4-BE49-F238E27FC236}">
              <a16:creationId xmlns:a16="http://schemas.microsoft.com/office/drawing/2014/main" id="{C60F3B0D-4854-40AD-869D-46DDB67EC133}"/>
            </a:ext>
          </a:extLst>
        </xdr:cNvPr>
        <xdr:cNvCxnSpPr/>
      </xdr:nvCxnSpPr>
      <xdr:spPr>
        <a:xfrm flipV="1">
          <a:off x="16318864" y="5663184"/>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517" name="【認定こども園・幼稚園・保育所】&#10;有形固定資産減価償却率最小値テキスト">
          <a:extLst>
            <a:ext uri="{FF2B5EF4-FFF2-40B4-BE49-F238E27FC236}">
              <a16:creationId xmlns:a16="http://schemas.microsoft.com/office/drawing/2014/main" id="{F3B06800-6715-4731-B1EA-C8363EF33B19}"/>
            </a:ext>
          </a:extLst>
        </xdr:cNvPr>
        <xdr:cNvSpPr txBox="1"/>
      </xdr:nvSpPr>
      <xdr:spPr>
        <a:xfrm>
          <a:off x="16357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518" name="直線コネクタ 517">
          <a:extLst>
            <a:ext uri="{FF2B5EF4-FFF2-40B4-BE49-F238E27FC236}">
              <a16:creationId xmlns:a16="http://schemas.microsoft.com/office/drawing/2014/main" id="{1096C3A7-417A-4648-BE86-76F2479C19E4}"/>
            </a:ext>
          </a:extLst>
        </xdr:cNvPr>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123461</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4E39DBEE-717D-40B6-8A24-E7081658C967}"/>
            </a:ext>
          </a:extLst>
        </xdr:cNvPr>
        <xdr:cNvSpPr txBox="1"/>
      </xdr:nvSpPr>
      <xdr:spPr>
        <a:xfrm>
          <a:off x="16357600" y="5438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5334</xdr:rowOff>
    </xdr:from>
    <xdr:to>
      <xdr:col>86</xdr:col>
      <xdr:colOff>25400</xdr:colOff>
      <xdr:row>33</xdr:row>
      <xdr:rowOff>5334</xdr:rowOff>
    </xdr:to>
    <xdr:cxnSp macro="">
      <xdr:nvCxnSpPr>
        <xdr:cNvPr id="520" name="直線コネクタ 519">
          <a:extLst>
            <a:ext uri="{FF2B5EF4-FFF2-40B4-BE49-F238E27FC236}">
              <a16:creationId xmlns:a16="http://schemas.microsoft.com/office/drawing/2014/main" id="{98D1D83F-AF45-4EBC-BE23-E273841E7E64}"/>
            </a:ext>
          </a:extLst>
        </xdr:cNvPr>
        <xdr:cNvCxnSpPr/>
      </xdr:nvCxnSpPr>
      <xdr:spPr>
        <a:xfrm>
          <a:off x="16230600" y="5663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166133</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85F01378-408D-49CF-B740-6ECB1B61A91F}"/>
            </a:ext>
          </a:extLst>
        </xdr:cNvPr>
        <xdr:cNvSpPr txBox="1"/>
      </xdr:nvSpPr>
      <xdr:spPr>
        <a:xfrm>
          <a:off x="16357600" y="61668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16256</xdr:rowOff>
    </xdr:from>
    <xdr:to>
      <xdr:col>85</xdr:col>
      <xdr:colOff>177800</xdr:colOff>
      <xdr:row>36</xdr:row>
      <xdr:rowOff>117856</xdr:rowOff>
    </xdr:to>
    <xdr:sp macro="" textlink="">
      <xdr:nvSpPr>
        <xdr:cNvPr id="522" name="フローチャート: 判断 521">
          <a:extLst>
            <a:ext uri="{FF2B5EF4-FFF2-40B4-BE49-F238E27FC236}">
              <a16:creationId xmlns:a16="http://schemas.microsoft.com/office/drawing/2014/main" id="{02A03DCB-DD34-4214-ACD9-51BAF4484FAD}"/>
            </a:ext>
          </a:extLst>
        </xdr:cNvPr>
        <xdr:cNvSpPr/>
      </xdr:nvSpPr>
      <xdr:spPr>
        <a:xfrm>
          <a:off x="16268700" y="618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137414</xdr:rowOff>
    </xdr:from>
    <xdr:to>
      <xdr:col>81</xdr:col>
      <xdr:colOff>101600</xdr:colOff>
      <xdr:row>36</xdr:row>
      <xdr:rowOff>67564</xdr:rowOff>
    </xdr:to>
    <xdr:sp macro="" textlink="">
      <xdr:nvSpPr>
        <xdr:cNvPr id="523" name="フローチャート: 判断 522">
          <a:extLst>
            <a:ext uri="{FF2B5EF4-FFF2-40B4-BE49-F238E27FC236}">
              <a16:creationId xmlns:a16="http://schemas.microsoft.com/office/drawing/2014/main" id="{D189EFC1-0A45-4061-9895-E277F035E2C9}"/>
            </a:ext>
          </a:extLst>
        </xdr:cNvPr>
        <xdr:cNvSpPr/>
      </xdr:nvSpPr>
      <xdr:spPr>
        <a:xfrm>
          <a:off x="15430500" y="61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139700</xdr:rowOff>
    </xdr:from>
    <xdr:to>
      <xdr:col>76</xdr:col>
      <xdr:colOff>165100</xdr:colOff>
      <xdr:row>36</xdr:row>
      <xdr:rowOff>69850</xdr:rowOff>
    </xdr:to>
    <xdr:sp macro="" textlink="">
      <xdr:nvSpPr>
        <xdr:cNvPr id="524" name="フローチャート: 判断 523">
          <a:extLst>
            <a:ext uri="{FF2B5EF4-FFF2-40B4-BE49-F238E27FC236}">
              <a16:creationId xmlns:a16="http://schemas.microsoft.com/office/drawing/2014/main" id="{C721B687-8B12-42C3-A4BB-BE4E257AC400}"/>
            </a:ext>
          </a:extLst>
        </xdr:cNvPr>
        <xdr:cNvSpPr/>
      </xdr:nvSpPr>
      <xdr:spPr>
        <a:xfrm>
          <a:off x="14541500" y="614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16256</xdr:rowOff>
    </xdr:from>
    <xdr:to>
      <xdr:col>72</xdr:col>
      <xdr:colOff>38100</xdr:colOff>
      <xdr:row>36</xdr:row>
      <xdr:rowOff>117856</xdr:rowOff>
    </xdr:to>
    <xdr:sp macro="" textlink="">
      <xdr:nvSpPr>
        <xdr:cNvPr id="525" name="フローチャート: 判断 524">
          <a:extLst>
            <a:ext uri="{FF2B5EF4-FFF2-40B4-BE49-F238E27FC236}">
              <a16:creationId xmlns:a16="http://schemas.microsoft.com/office/drawing/2014/main" id="{3A8B8B34-1101-40A1-B3CB-A9AD6D890C9F}"/>
            </a:ext>
          </a:extLst>
        </xdr:cNvPr>
        <xdr:cNvSpPr/>
      </xdr:nvSpPr>
      <xdr:spPr>
        <a:xfrm>
          <a:off x="13652500" y="618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162560</xdr:rowOff>
    </xdr:from>
    <xdr:to>
      <xdr:col>67</xdr:col>
      <xdr:colOff>101600</xdr:colOff>
      <xdr:row>36</xdr:row>
      <xdr:rowOff>92710</xdr:rowOff>
    </xdr:to>
    <xdr:sp macro="" textlink="">
      <xdr:nvSpPr>
        <xdr:cNvPr id="526" name="フローチャート: 判断 525">
          <a:extLst>
            <a:ext uri="{FF2B5EF4-FFF2-40B4-BE49-F238E27FC236}">
              <a16:creationId xmlns:a16="http://schemas.microsoft.com/office/drawing/2014/main" id="{47CE81A6-4063-45F8-A6EB-13514173E281}"/>
            </a:ext>
          </a:extLst>
        </xdr:cNvPr>
        <xdr:cNvSpPr/>
      </xdr:nvSpPr>
      <xdr:spPr>
        <a:xfrm>
          <a:off x="12763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B6B30B86-1146-42AB-82FD-F5A657451CF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FA8C1CDC-056E-4A7C-8091-846D1514F94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B1581ED-B8E3-4E05-84AC-66B894D511D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BEEF9094-91BC-44C7-BD6C-436ED0D0C9E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385EC116-B002-4474-AACF-95EBF267567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144272</xdr:rowOff>
    </xdr:from>
    <xdr:to>
      <xdr:col>85</xdr:col>
      <xdr:colOff>177800</xdr:colOff>
      <xdr:row>34</xdr:row>
      <xdr:rowOff>74422</xdr:rowOff>
    </xdr:to>
    <xdr:sp macro="" textlink="">
      <xdr:nvSpPr>
        <xdr:cNvPr id="532" name="楕円 531">
          <a:extLst>
            <a:ext uri="{FF2B5EF4-FFF2-40B4-BE49-F238E27FC236}">
              <a16:creationId xmlns:a16="http://schemas.microsoft.com/office/drawing/2014/main" id="{FC27AC9A-E0EF-425A-BA9E-70FC2D4F44ED}"/>
            </a:ext>
          </a:extLst>
        </xdr:cNvPr>
        <xdr:cNvSpPr/>
      </xdr:nvSpPr>
      <xdr:spPr>
        <a:xfrm>
          <a:off x="16268700" y="580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167149</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49AE4370-8DBB-40B5-BFB2-277ABD07396C}"/>
            </a:ext>
          </a:extLst>
        </xdr:cNvPr>
        <xdr:cNvSpPr txBox="1"/>
      </xdr:nvSpPr>
      <xdr:spPr>
        <a:xfrm>
          <a:off x="16357600" y="565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103124</xdr:rowOff>
    </xdr:from>
    <xdr:to>
      <xdr:col>81</xdr:col>
      <xdr:colOff>101600</xdr:colOff>
      <xdr:row>34</xdr:row>
      <xdr:rowOff>33274</xdr:rowOff>
    </xdr:to>
    <xdr:sp macro="" textlink="">
      <xdr:nvSpPr>
        <xdr:cNvPr id="534" name="楕円 533">
          <a:extLst>
            <a:ext uri="{FF2B5EF4-FFF2-40B4-BE49-F238E27FC236}">
              <a16:creationId xmlns:a16="http://schemas.microsoft.com/office/drawing/2014/main" id="{5BF72AB3-204D-404A-899E-124115253FEA}"/>
            </a:ext>
          </a:extLst>
        </xdr:cNvPr>
        <xdr:cNvSpPr/>
      </xdr:nvSpPr>
      <xdr:spPr>
        <a:xfrm>
          <a:off x="15430500" y="576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153924</xdr:rowOff>
    </xdr:from>
    <xdr:to>
      <xdr:col>85</xdr:col>
      <xdr:colOff>127000</xdr:colOff>
      <xdr:row>34</xdr:row>
      <xdr:rowOff>23622</xdr:rowOff>
    </xdr:to>
    <xdr:cxnSp macro="">
      <xdr:nvCxnSpPr>
        <xdr:cNvPr id="535" name="直線コネクタ 534">
          <a:extLst>
            <a:ext uri="{FF2B5EF4-FFF2-40B4-BE49-F238E27FC236}">
              <a16:creationId xmlns:a16="http://schemas.microsoft.com/office/drawing/2014/main" id="{0F62E527-CAEE-4C0A-9675-8819BFB0A195}"/>
            </a:ext>
          </a:extLst>
        </xdr:cNvPr>
        <xdr:cNvCxnSpPr/>
      </xdr:nvCxnSpPr>
      <xdr:spPr>
        <a:xfrm>
          <a:off x="15481300" y="5811774"/>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57404</xdr:rowOff>
    </xdr:from>
    <xdr:to>
      <xdr:col>76</xdr:col>
      <xdr:colOff>165100</xdr:colOff>
      <xdr:row>33</xdr:row>
      <xdr:rowOff>159004</xdr:rowOff>
    </xdr:to>
    <xdr:sp macro="" textlink="">
      <xdr:nvSpPr>
        <xdr:cNvPr id="536" name="楕円 535">
          <a:extLst>
            <a:ext uri="{FF2B5EF4-FFF2-40B4-BE49-F238E27FC236}">
              <a16:creationId xmlns:a16="http://schemas.microsoft.com/office/drawing/2014/main" id="{50E96C4E-5BDD-4AC7-826C-8C9DC7C4AB11}"/>
            </a:ext>
          </a:extLst>
        </xdr:cNvPr>
        <xdr:cNvSpPr/>
      </xdr:nvSpPr>
      <xdr:spPr>
        <a:xfrm>
          <a:off x="14541500" y="571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108204</xdr:rowOff>
    </xdr:from>
    <xdr:to>
      <xdr:col>81</xdr:col>
      <xdr:colOff>50800</xdr:colOff>
      <xdr:row>33</xdr:row>
      <xdr:rowOff>153924</xdr:rowOff>
    </xdr:to>
    <xdr:cxnSp macro="">
      <xdr:nvCxnSpPr>
        <xdr:cNvPr id="537" name="直線コネクタ 536">
          <a:extLst>
            <a:ext uri="{FF2B5EF4-FFF2-40B4-BE49-F238E27FC236}">
              <a16:creationId xmlns:a16="http://schemas.microsoft.com/office/drawing/2014/main" id="{25670CD4-CC3B-4B48-AB80-8BAE0FA8F143}"/>
            </a:ext>
          </a:extLst>
        </xdr:cNvPr>
        <xdr:cNvCxnSpPr/>
      </xdr:nvCxnSpPr>
      <xdr:spPr>
        <a:xfrm>
          <a:off x="14592300" y="576605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13970</xdr:rowOff>
    </xdr:from>
    <xdr:to>
      <xdr:col>72</xdr:col>
      <xdr:colOff>38100</xdr:colOff>
      <xdr:row>33</xdr:row>
      <xdr:rowOff>115570</xdr:rowOff>
    </xdr:to>
    <xdr:sp macro="" textlink="">
      <xdr:nvSpPr>
        <xdr:cNvPr id="538" name="楕円 537">
          <a:extLst>
            <a:ext uri="{FF2B5EF4-FFF2-40B4-BE49-F238E27FC236}">
              <a16:creationId xmlns:a16="http://schemas.microsoft.com/office/drawing/2014/main" id="{6142FDFF-82CD-4C1B-98C9-E68A2B71BC2A}"/>
            </a:ext>
          </a:extLst>
        </xdr:cNvPr>
        <xdr:cNvSpPr/>
      </xdr:nvSpPr>
      <xdr:spPr>
        <a:xfrm>
          <a:off x="13652500" y="567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64770</xdr:rowOff>
    </xdr:from>
    <xdr:to>
      <xdr:col>76</xdr:col>
      <xdr:colOff>114300</xdr:colOff>
      <xdr:row>33</xdr:row>
      <xdr:rowOff>108204</xdr:rowOff>
    </xdr:to>
    <xdr:cxnSp macro="">
      <xdr:nvCxnSpPr>
        <xdr:cNvPr id="539" name="直線コネクタ 538">
          <a:extLst>
            <a:ext uri="{FF2B5EF4-FFF2-40B4-BE49-F238E27FC236}">
              <a16:creationId xmlns:a16="http://schemas.microsoft.com/office/drawing/2014/main" id="{CA9F2AAA-CA5D-410C-BA2F-C7B97FF634FA}"/>
            </a:ext>
          </a:extLst>
        </xdr:cNvPr>
        <xdr:cNvCxnSpPr/>
      </xdr:nvCxnSpPr>
      <xdr:spPr>
        <a:xfrm>
          <a:off x="13703300" y="572262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32</xdr:row>
      <xdr:rowOff>137414</xdr:rowOff>
    </xdr:from>
    <xdr:to>
      <xdr:col>67</xdr:col>
      <xdr:colOff>101600</xdr:colOff>
      <xdr:row>33</xdr:row>
      <xdr:rowOff>67564</xdr:rowOff>
    </xdr:to>
    <xdr:sp macro="" textlink="">
      <xdr:nvSpPr>
        <xdr:cNvPr id="540" name="楕円 539">
          <a:extLst>
            <a:ext uri="{FF2B5EF4-FFF2-40B4-BE49-F238E27FC236}">
              <a16:creationId xmlns:a16="http://schemas.microsoft.com/office/drawing/2014/main" id="{87ADE958-56EC-472B-8828-07CF34B76AB3}"/>
            </a:ext>
          </a:extLst>
        </xdr:cNvPr>
        <xdr:cNvSpPr/>
      </xdr:nvSpPr>
      <xdr:spPr>
        <a:xfrm>
          <a:off x="12763500" y="562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16764</xdr:rowOff>
    </xdr:from>
    <xdr:to>
      <xdr:col>71</xdr:col>
      <xdr:colOff>177800</xdr:colOff>
      <xdr:row>33</xdr:row>
      <xdr:rowOff>64770</xdr:rowOff>
    </xdr:to>
    <xdr:cxnSp macro="">
      <xdr:nvCxnSpPr>
        <xdr:cNvPr id="541" name="直線コネクタ 540">
          <a:extLst>
            <a:ext uri="{FF2B5EF4-FFF2-40B4-BE49-F238E27FC236}">
              <a16:creationId xmlns:a16="http://schemas.microsoft.com/office/drawing/2014/main" id="{51638005-A090-43E7-B3C2-681442267D6B}"/>
            </a:ext>
          </a:extLst>
        </xdr:cNvPr>
        <xdr:cNvCxnSpPr/>
      </xdr:nvCxnSpPr>
      <xdr:spPr>
        <a:xfrm>
          <a:off x="12814300" y="5674614"/>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58691</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05432AD7-AEE2-47BB-A6DB-D57A28ADE122}"/>
            </a:ext>
          </a:extLst>
        </xdr:cNvPr>
        <xdr:cNvSpPr txBox="1"/>
      </xdr:nvSpPr>
      <xdr:spPr>
        <a:xfrm>
          <a:off x="15266044" y="623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60977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FEB18F78-ABF6-45AA-A24B-F2E8B8BA2727}"/>
            </a:ext>
          </a:extLst>
        </xdr:cNvPr>
        <xdr:cNvSpPr txBox="1"/>
      </xdr:nvSpPr>
      <xdr:spPr>
        <a:xfrm>
          <a:off x="143897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108983</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070DACDF-CD02-4975-9BBD-D51726A340F6}"/>
            </a:ext>
          </a:extLst>
        </xdr:cNvPr>
        <xdr:cNvSpPr txBox="1"/>
      </xdr:nvSpPr>
      <xdr:spPr>
        <a:xfrm>
          <a:off x="13500744" y="6281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83837</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583A55DB-A6F1-40A2-9461-EBDD8BE1DEA6}"/>
            </a:ext>
          </a:extLst>
        </xdr:cNvPr>
        <xdr:cNvSpPr txBox="1"/>
      </xdr:nvSpPr>
      <xdr:spPr>
        <a:xfrm>
          <a:off x="12611744" y="625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49801</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CD693DE2-1116-4103-AF8C-3CA3E81A96F7}"/>
            </a:ext>
          </a:extLst>
        </xdr:cNvPr>
        <xdr:cNvSpPr txBox="1"/>
      </xdr:nvSpPr>
      <xdr:spPr>
        <a:xfrm>
          <a:off x="15266044" y="5536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4081</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FF5F45A5-4E12-499D-94E5-131AF7189E21}"/>
            </a:ext>
          </a:extLst>
        </xdr:cNvPr>
        <xdr:cNvSpPr txBox="1"/>
      </xdr:nvSpPr>
      <xdr:spPr>
        <a:xfrm>
          <a:off x="14389744" y="5490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31</xdr:row>
      <xdr:rowOff>132097</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F5AC666E-D031-4AE0-8E15-318F97D33415}"/>
            </a:ext>
          </a:extLst>
        </xdr:cNvPr>
        <xdr:cNvSpPr txBox="1"/>
      </xdr:nvSpPr>
      <xdr:spPr>
        <a:xfrm>
          <a:off x="13500744" y="54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84091</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7A44FA8E-56AD-4267-A190-FDC4CD311AAD}"/>
            </a:ext>
          </a:extLst>
        </xdr:cNvPr>
        <xdr:cNvSpPr txBox="1"/>
      </xdr:nvSpPr>
      <xdr:spPr>
        <a:xfrm>
          <a:off x="12611744" y="539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0655A3B5-37FE-49AD-A267-42E5C1AC00A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776C3AF6-9F19-42ED-824B-93905272D8D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9DC620A8-F6EA-41F4-8A3D-B1E803B23B4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4B4C15FA-4B64-4C7C-A8DF-C786F4AFD50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6B49A604-A043-49D6-BBB1-8B318E4CF42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348F6865-6740-4FAB-B239-AF3E96D563D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8D2E9746-C438-455F-BFFD-897995AC9C1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3A95C7FD-D460-4AB1-B629-5D4DF0BC795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5993FB67-BCDC-4065-BB04-D46ADA710FB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01E7B573-E0FB-4FC9-B939-40CABDA1976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37EAD9AE-F3C5-473D-A96D-F87D71AA0592}"/>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1" name="テキスト ボックス 560">
          <a:extLst>
            <a:ext uri="{FF2B5EF4-FFF2-40B4-BE49-F238E27FC236}">
              <a16:creationId xmlns:a16="http://schemas.microsoft.com/office/drawing/2014/main" id="{14A2C979-B932-49B8-8766-C5AF8F6754B3}"/>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690D9849-AE05-475E-9FBF-533165DA1B29}"/>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3" name="テキスト ボックス 562">
          <a:extLst>
            <a:ext uri="{FF2B5EF4-FFF2-40B4-BE49-F238E27FC236}">
              <a16:creationId xmlns:a16="http://schemas.microsoft.com/office/drawing/2014/main" id="{02E2532C-19A9-465C-8820-7C2400A8422D}"/>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9F4ED471-DCB5-460A-AB60-5313B709C302}"/>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5" name="テキスト ボックス 564">
          <a:extLst>
            <a:ext uri="{FF2B5EF4-FFF2-40B4-BE49-F238E27FC236}">
              <a16:creationId xmlns:a16="http://schemas.microsoft.com/office/drawing/2014/main" id="{5F8F448B-F5EA-4BB8-B782-EB3475E4E057}"/>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79E6BE51-0255-44FA-AF04-452F65E282AC}"/>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7" name="テキスト ボックス 566">
          <a:extLst>
            <a:ext uri="{FF2B5EF4-FFF2-40B4-BE49-F238E27FC236}">
              <a16:creationId xmlns:a16="http://schemas.microsoft.com/office/drawing/2014/main" id="{772BBDF7-EB8D-4E93-8043-194BC4CEAAAB}"/>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F0437A5F-2A06-4D5C-BE8A-23C9B9CA77C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9" name="テキスト ボックス 568">
          <a:extLst>
            <a:ext uri="{FF2B5EF4-FFF2-40B4-BE49-F238E27FC236}">
              <a16:creationId xmlns:a16="http://schemas.microsoft.com/office/drawing/2014/main" id="{3F687EC4-C697-42BF-8A88-C85670E4EA7B}"/>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22ADC5D1-7099-468C-A542-B87B38BCB54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5950F8E3-C450-4B7E-8616-ED2A1F1DA99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34F9B208-76B4-4218-AE97-9FE6650DDB1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57150</xdr:rowOff>
    </xdr:from>
    <xdr:to>
      <xdr:col>116</xdr:col>
      <xdr:colOff>62864</xdr:colOff>
      <xdr:row>41</xdr:row>
      <xdr:rowOff>154305</xdr:rowOff>
    </xdr:to>
    <xdr:cxnSp macro="">
      <xdr:nvCxnSpPr>
        <xdr:cNvPr id="573" name="直線コネクタ 572">
          <a:extLst>
            <a:ext uri="{FF2B5EF4-FFF2-40B4-BE49-F238E27FC236}">
              <a16:creationId xmlns:a16="http://schemas.microsoft.com/office/drawing/2014/main" id="{20150A7C-1D39-46EA-91A8-4FA5AE07E711}"/>
            </a:ext>
          </a:extLst>
        </xdr:cNvPr>
        <xdr:cNvCxnSpPr/>
      </xdr:nvCxnSpPr>
      <xdr:spPr>
        <a:xfrm flipV="1">
          <a:off x="22160864" y="588645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158132</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48F3A429-DA88-4E1E-BADC-C292A5399559}"/>
            </a:ext>
          </a:extLst>
        </xdr:cNvPr>
        <xdr:cNvSpPr txBox="1"/>
      </xdr:nvSpPr>
      <xdr:spPr>
        <a:xfrm>
          <a:off x="22199600" y="718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154305</xdr:rowOff>
    </xdr:from>
    <xdr:to>
      <xdr:col>116</xdr:col>
      <xdr:colOff>152400</xdr:colOff>
      <xdr:row>41</xdr:row>
      <xdr:rowOff>154305</xdr:rowOff>
    </xdr:to>
    <xdr:cxnSp macro="">
      <xdr:nvCxnSpPr>
        <xdr:cNvPr id="575" name="直線コネクタ 574">
          <a:extLst>
            <a:ext uri="{FF2B5EF4-FFF2-40B4-BE49-F238E27FC236}">
              <a16:creationId xmlns:a16="http://schemas.microsoft.com/office/drawing/2014/main" id="{7F7BEA06-3F58-4F8C-A923-44DEB9171865}"/>
            </a:ext>
          </a:extLst>
        </xdr:cNvPr>
        <xdr:cNvCxnSpPr/>
      </xdr:nvCxnSpPr>
      <xdr:spPr>
        <a:xfrm>
          <a:off x="22072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3827</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40140C27-52C7-4BAA-90CC-63CCE1D55D51}"/>
            </a:ext>
          </a:extLst>
        </xdr:cNvPr>
        <xdr:cNvSpPr txBox="1"/>
      </xdr:nvSpPr>
      <xdr:spPr>
        <a:xfrm>
          <a:off x="22199600" y="566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57150</xdr:rowOff>
    </xdr:from>
    <xdr:to>
      <xdr:col>116</xdr:col>
      <xdr:colOff>152400</xdr:colOff>
      <xdr:row>34</xdr:row>
      <xdr:rowOff>57150</xdr:rowOff>
    </xdr:to>
    <xdr:cxnSp macro="">
      <xdr:nvCxnSpPr>
        <xdr:cNvPr id="577" name="直線コネクタ 576">
          <a:extLst>
            <a:ext uri="{FF2B5EF4-FFF2-40B4-BE49-F238E27FC236}">
              <a16:creationId xmlns:a16="http://schemas.microsoft.com/office/drawing/2014/main" id="{CE07406D-7892-4B71-9472-4E6552442C71}"/>
            </a:ext>
          </a:extLst>
        </xdr:cNvPr>
        <xdr:cNvCxnSpPr/>
      </xdr:nvCxnSpPr>
      <xdr:spPr>
        <a:xfrm>
          <a:off x="22072600" y="5886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78122</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76FD753A-0DB4-453A-9C20-301426818AB6}"/>
            </a:ext>
          </a:extLst>
        </xdr:cNvPr>
        <xdr:cNvSpPr txBox="1"/>
      </xdr:nvSpPr>
      <xdr:spPr>
        <a:xfrm>
          <a:off x="22199600" y="659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99695</xdr:rowOff>
    </xdr:from>
    <xdr:to>
      <xdr:col>116</xdr:col>
      <xdr:colOff>114300</xdr:colOff>
      <xdr:row>39</xdr:row>
      <xdr:rowOff>29845</xdr:rowOff>
    </xdr:to>
    <xdr:sp macro="" textlink="">
      <xdr:nvSpPr>
        <xdr:cNvPr id="579" name="フローチャート: 判断 578">
          <a:extLst>
            <a:ext uri="{FF2B5EF4-FFF2-40B4-BE49-F238E27FC236}">
              <a16:creationId xmlns:a16="http://schemas.microsoft.com/office/drawing/2014/main" id="{C0847E70-56D2-4545-85FF-C964289E66E7}"/>
            </a:ext>
          </a:extLst>
        </xdr:cNvPr>
        <xdr:cNvSpPr/>
      </xdr:nvSpPr>
      <xdr:spPr>
        <a:xfrm>
          <a:off x="22110700" y="661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82550</xdr:rowOff>
    </xdr:from>
    <xdr:to>
      <xdr:col>112</xdr:col>
      <xdr:colOff>38100</xdr:colOff>
      <xdr:row>39</xdr:row>
      <xdr:rowOff>12700</xdr:rowOff>
    </xdr:to>
    <xdr:sp macro="" textlink="">
      <xdr:nvSpPr>
        <xdr:cNvPr id="580" name="フローチャート: 判断 579">
          <a:extLst>
            <a:ext uri="{FF2B5EF4-FFF2-40B4-BE49-F238E27FC236}">
              <a16:creationId xmlns:a16="http://schemas.microsoft.com/office/drawing/2014/main" id="{4E5B5857-7856-4893-B0C3-EE1F6505B201}"/>
            </a:ext>
          </a:extLst>
        </xdr:cNvPr>
        <xdr:cNvSpPr/>
      </xdr:nvSpPr>
      <xdr:spPr>
        <a:xfrm>
          <a:off x="2127250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124460</xdr:rowOff>
    </xdr:from>
    <xdr:to>
      <xdr:col>107</xdr:col>
      <xdr:colOff>101600</xdr:colOff>
      <xdr:row>39</xdr:row>
      <xdr:rowOff>54610</xdr:rowOff>
    </xdr:to>
    <xdr:sp macro="" textlink="">
      <xdr:nvSpPr>
        <xdr:cNvPr id="581" name="フローチャート: 判断 580">
          <a:extLst>
            <a:ext uri="{FF2B5EF4-FFF2-40B4-BE49-F238E27FC236}">
              <a16:creationId xmlns:a16="http://schemas.microsoft.com/office/drawing/2014/main" id="{FE76BD93-1FFC-4F44-BAA6-7C836D9DB590}"/>
            </a:ext>
          </a:extLst>
        </xdr:cNvPr>
        <xdr:cNvSpPr/>
      </xdr:nvSpPr>
      <xdr:spPr>
        <a:xfrm>
          <a:off x="20383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153035</xdr:rowOff>
    </xdr:from>
    <xdr:to>
      <xdr:col>102</xdr:col>
      <xdr:colOff>165100</xdr:colOff>
      <xdr:row>39</xdr:row>
      <xdr:rowOff>83185</xdr:rowOff>
    </xdr:to>
    <xdr:sp macro="" textlink="">
      <xdr:nvSpPr>
        <xdr:cNvPr id="582" name="フローチャート: 判断 581">
          <a:extLst>
            <a:ext uri="{FF2B5EF4-FFF2-40B4-BE49-F238E27FC236}">
              <a16:creationId xmlns:a16="http://schemas.microsoft.com/office/drawing/2014/main" id="{B3D615B4-A02B-420D-8CAD-CDDBBBC5B46A}"/>
            </a:ext>
          </a:extLst>
        </xdr:cNvPr>
        <xdr:cNvSpPr/>
      </xdr:nvSpPr>
      <xdr:spPr>
        <a:xfrm>
          <a:off x="19494500" y="666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12065</xdr:rowOff>
    </xdr:from>
    <xdr:to>
      <xdr:col>98</xdr:col>
      <xdr:colOff>38100</xdr:colOff>
      <xdr:row>39</xdr:row>
      <xdr:rowOff>113665</xdr:rowOff>
    </xdr:to>
    <xdr:sp macro="" textlink="">
      <xdr:nvSpPr>
        <xdr:cNvPr id="583" name="フローチャート: 判断 582">
          <a:extLst>
            <a:ext uri="{FF2B5EF4-FFF2-40B4-BE49-F238E27FC236}">
              <a16:creationId xmlns:a16="http://schemas.microsoft.com/office/drawing/2014/main" id="{031AE6C3-B096-476D-A328-B86954202B24}"/>
            </a:ext>
          </a:extLst>
        </xdr:cNvPr>
        <xdr:cNvSpPr/>
      </xdr:nvSpPr>
      <xdr:spPr>
        <a:xfrm>
          <a:off x="18605500" y="669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180F6E10-0BCB-4B47-8145-0ABDCD74596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23B59480-0324-4847-9D56-60842373E27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A0FA16C0-F75C-41FB-877B-495B17463F9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871070B3-8234-45E8-8142-0FFE889ECF5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15D3DB9A-E86D-4C36-9ED5-FCD3962C8CF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8255</xdr:rowOff>
    </xdr:from>
    <xdr:to>
      <xdr:col>116</xdr:col>
      <xdr:colOff>114300</xdr:colOff>
      <xdr:row>36</xdr:row>
      <xdr:rowOff>109855</xdr:rowOff>
    </xdr:to>
    <xdr:sp macro="" textlink="">
      <xdr:nvSpPr>
        <xdr:cNvPr id="589" name="楕円 588">
          <a:extLst>
            <a:ext uri="{FF2B5EF4-FFF2-40B4-BE49-F238E27FC236}">
              <a16:creationId xmlns:a16="http://schemas.microsoft.com/office/drawing/2014/main" id="{A9E4A4FA-DE32-4C8C-933F-63382BC7DFCD}"/>
            </a:ext>
          </a:extLst>
        </xdr:cNvPr>
        <xdr:cNvSpPr/>
      </xdr:nvSpPr>
      <xdr:spPr>
        <a:xfrm>
          <a:off x="22110700" y="618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31132</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DB85F3EC-00AC-447C-9625-CDAD7AF19DA8}"/>
            </a:ext>
          </a:extLst>
        </xdr:cNvPr>
        <xdr:cNvSpPr txBox="1"/>
      </xdr:nvSpPr>
      <xdr:spPr>
        <a:xfrm>
          <a:off x="22199600" y="6031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33020</xdr:rowOff>
    </xdr:from>
    <xdr:to>
      <xdr:col>112</xdr:col>
      <xdr:colOff>38100</xdr:colOff>
      <xdr:row>36</xdr:row>
      <xdr:rowOff>134620</xdr:rowOff>
    </xdr:to>
    <xdr:sp macro="" textlink="">
      <xdr:nvSpPr>
        <xdr:cNvPr id="591" name="楕円 590">
          <a:extLst>
            <a:ext uri="{FF2B5EF4-FFF2-40B4-BE49-F238E27FC236}">
              <a16:creationId xmlns:a16="http://schemas.microsoft.com/office/drawing/2014/main" id="{A907521A-F243-46FE-8FE5-A722B427B928}"/>
            </a:ext>
          </a:extLst>
        </xdr:cNvPr>
        <xdr:cNvSpPr/>
      </xdr:nvSpPr>
      <xdr:spPr>
        <a:xfrm>
          <a:off x="2127250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59055</xdr:rowOff>
    </xdr:from>
    <xdr:to>
      <xdr:col>116</xdr:col>
      <xdr:colOff>63500</xdr:colOff>
      <xdr:row>36</xdr:row>
      <xdr:rowOff>83820</xdr:rowOff>
    </xdr:to>
    <xdr:cxnSp macro="">
      <xdr:nvCxnSpPr>
        <xdr:cNvPr id="592" name="直線コネクタ 591">
          <a:extLst>
            <a:ext uri="{FF2B5EF4-FFF2-40B4-BE49-F238E27FC236}">
              <a16:creationId xmlns:a16="http://schemas.microsoft.com/office/drawing/2014/main" id="{C8591289-9B17-46A2-AE21-A41B734289D2}"/>
            </a:ext>
          </a:extLst>
        </xdr:cNvPr>
        <xdr:cNvCxnSpPr/>
      </xdr:nvCxnSpPr>
      <xdr:spPr>
        <a:xfrm flipV="1">
          <a:off x="21323300" y="623125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61595</xdr:rowOff>
    </xdr:from>
    <xdr:to>
      <xdr:col>107</xdr:col>
      <xdr:colOff>101600</xdr:colOff>
      <xdr:row>36</xdr:row>
      <xdr:rowOff>163195</xdr:rowOff>
    </xdr:to>
    <xdr:sp macro="" textlink="">
      <xdr:nvSpPr>
        <xdr:cNvPr id="593" name="楕円 592">
          <a:extLst>
            <a:ext uri="{FF2B5EF4-FFF2-40B4-BE49-F238E27FC236}">
              <a16:creationId xmlns:a16="http://schemas.microsoft.com/office/drawing/2014/main" id="{C32555DB-D1DD-4135-9C8F-01EF4DC98D5E}"/>
            </a:ext>
          </a:extLst>
        </xdr:cNvPr>
        <xdr:cNvSpPr/>
      </xdr:nvSpPr>
      <xdr:spPr>
        <a:xfrm>
          <a:off x="20383500" y="623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83820</xdr:rowOff>
    </xdr:from>
    <xdr:to>
      <xdr:col>111</xdr:col>
      <xdr:colOff>177800</xdr:colOff>
      <xdr:row>36</xdr:row>
      <xdr:rowOff>112395</xdr:rowOff>
    </xdr:to>
    <xdr:cxnSp macro="">
      <xdr:nvCxnSpPr>
        <xdr:cNvPr id="594" name="直線コネクタ 593">
          <a:extLst>
            <a:ext uri="{FF2B5EF4-FFF2-40B4-BE49-F238E27FC236}">
              <a16:creationId xmlns:a16="http://schemas.microsoft.com/office/drawing/2014/main" id="{12AD1C1D-1453-477C-93F3-C7AFB01CD533}"/>
            </a:ext>
          </a:extLst>
        </xdr:cNvPr>
        <xdr:cNvCxnSpPr/>
      </xdr:nvCxnSpPr>
      <xdr:spPr>
        <a:xfrm flipV="1">
          <a:off x="20434300" y="625602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78740</xdr:rowOff>
    </xdr:from>
    <xdr:to>
      <xdr:col>102</xdr:col>
      <xdr:colOff>165100</xdr:colOff>
      <xdr:row>37</xdr:row>
      <xdr:rowOff>8890</xdr:rowOff>
    </xdr:to>
    <xdr:sp macro="" textlink="">
      <xdr:nvSpPr>
        <xdr:cNvPr id="595" name="楕円 594">
          <a:extLst>
            <a:ext uri="{FF2B5EF4-FFF2-40B4-BE49-F238E27FC236}">
              <a16:creationId xmlns:a16="http://schemas.microsoft.com/office/drawing/2014/main" id="{FDCC36D7-C992-493B-B004-6CE9A4AEE791}"/>
            </a:ext>
          </a:extLst>
        </xdr:cNvPr>
        <xdr:cNvSpPr/>
      </xdr:nvSpPr>
      <xdr:spPr>
        <a:xfrm>
          <a:off x="19494500" y="62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112395</xdr:rowOff>
    </xdr:from>
    <xdr:to>
      <xdr:col>107</xdr:col>
      <xdr:colOff>50800</xdr:colOff>
      <xdr:row>36</xdr:row>
      <xdr:rowOff>129540</xdr:rowOff>
    </xdr:to>
    <xdr:cxnSp macro="">
      <xdr:nvCxnSpPr>
        <xdr:cNvPr id="596" name="直線コネクタ 595">
          <a:extLst>
            <a:ext uri="{FF2B5EF4-FFF2-40B4-BE49-F238E27FC236}">
              <a16:creationId xmlns:a16="http://schemas.microsoft.com/office/drawing/2014/main" id="{F33417B3-AA9F-4EDE-B2F5-028D29F802B4}"/>
            </a:ext>
          </a:extLst>
        </xdr:cNvPr>
        <xdr:cNvCxnSpPr/>
      </xdr:nvCxnSpPr>
      <xdr:spPr>
        <a:xfrm flipV="1">
          <a:off x="19545300" y="628459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101600</xdr:rowOff>
    </xdr:from>
    <xdr:to>
      <xdr:col>98</xdr:col>
      <xdr:colOff>38100</xdr:colOff>
      <xdr:row>37</xdr:row>
      <xdr:rowOff>31750</xdr:rowOff>
    </xdr:to>
    <xdr:sp macro="" textlink="">
      <xdr:nvSpPr>
        <xdr:cNvPr id="597" name="楕円 596">
          <a:extLst>
            <a:ext uri="{FF2B5EF4-FFF2-40B4-BE49-F238E27FC236}">
              <a16:creationId xmlns:a16="http://schemas.microsoft.com/office/drawing/2014/main" id="{532F915F-6A1D-4143-9F60-BC6B0266B2BA}"/>
            </a:ext>
          </a:extLst>
        </xdr:cNvPr>
        <xdr:cNvSpPr/>
      </xdr:nvSpPr>
      <xdr:spPr>
        <a:xfrm>
          <a:off x="18605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129540</xdr:rowOff>
    </xdr:from>
    <xdr:to>
      <xdr:col>102</xdr:col>
      <xdr:colOff>114300</xdr:colOff>
      <xdr:row>36</xdr:row>
      <xdr:rowOff>152400</xdr:rowOff>
    </xdr:to>
    <xdr:cxnSp macro="">
      <xdr:nvCxnSpPr>
        <xdr:cNvPr id="598" name="直線コネクタ 597">
          <a:extLst>
            <a:ext uri="{FF2B5EF4-FFF2-40B4-BE49-F238E27FC236}">
              <a16:creationId xmlns:a16="http://schemas.microsoft.com/office/drawing/2014/main" id="{2CEB819A-7091-4AA3-81E8-BDD5687685F2}"/>
            </a:ext>
          </a:extLst>
        </xdr:cNvPr>
        <xdr:cNvCxnSpPr/>
      </xdr:nvCxnSpPr>
      <xdr:spPr>
        <a:xfrm flipV="1">
          <a:off x="18656300" y="63017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3827</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19236925-1AC6-45E1-AC3A-9F0C9D8F4759}"/>
            </a:ext>
          </a:extLst>
        </xdr:cNvPr>
        <xdr:cNvSpPr txBox="1"/>
      </xdr:nvSpPr>
      <xdr:spPr>
        <a:xfrm>
          <a:off x="21075727" y="669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45737</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E4436980-C330-41A2-890D-503F7F850B3B}"/>
            </a:ext>
          </a:extLst>
        </xdr:cNvPr>
        <xdr:cNvSpPr txBox="1"/>
      </xdr:nvSpPr>
      <xdr:spPr>
        <a:xfrm>
          <a:off x="201994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74312</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E5CFB3E1-B124-483B-BC49-89A02B0C611C}"/>
            </a:ext>
          </a:extLst>
        </xdr:cNvPr>
        <xdr:cNvSpPr txBox="1"/>
      </xdr:nvSpPr>
      <xdr:spPr>
        <a:xfrm>
          <a:off x="19310427" y="6760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104792</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57D66A72-27DF-4451-B134-DCB481EB5D98}"/>
            </a:ext>
          </a:extLst>
        </xdr:cNvPr>
        <xdr:cNvSpPr txBox="1"/>
      </xdr:nvSpPr>
      <xdr:spPr>
        <a:xfrm>
          <a:off x="18421427" y="6791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151147</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865FFAF0-9C86-416F-BF33-BCCE5EA5E8F1}"/>
            </a:ext>
          </a:extLst>
        </xdr:cNvPr>
        <xdr:cNvSpPr txBox="1"/>
      </xdr:nvSpPr>
      <xdr:spPr>
        <a:xfrm>
          <a:off x="21075727" y="598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8272</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6215EAD3-3CC9-4BF7-A4CD-0A9718755F16}"/>
            </a:ext>
          </a:extLst>
        </xdr:cNvPr>
        <xdr:cNvSpPr txBox="1"/>
      </xdr:nvSpPr>
      <xdr:spPr>
        <a:xfrm>
          <a:off x="20199427" y="600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25417</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2534508C-2E69-4D07-9A90-5F67BA6EC4FE}"/>
            </a:ext>
          </a:extLst>
        </xdr:cNvPr>
        <xdr:cNvSpPr txBox="1"/>
      </xdr:nvSpPr>
      <xdr:spPr>
        <a:xfrm>
          <a:off x="19310427" y="602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48277</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3BB6B114-AB5F-4396-B53A-00289ABD6D77}"/>
            </a:ext>
          </a:extLst>
        </xdr:cNvPr>
        <xdr:cNvSpPr txBox="1"/>
      </xdr:nvSpPr>
      <xdr:spPr>
        <a:xfrm>
          <a:off x="18421427" y="604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957608FB-BB1E-4A13-996F-ED8A35EC315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A910E891-55F4-4D20-933E-E849DDD4981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9D596A21-B35D-4D08-A337-2D18EACB02D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E65CCF9A-7374-4B2F-A84E-DFA541DE9D8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1E30BEAF-23EE-4719-AB41-3725FB1EB9E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E29C3E4E-D27D-4999-804E-BC8CE3CFE92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5ECDFED8-9601-4EAC-A962-6157DFB7FEC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A0DBD7A0-7ED5-4ADD-AC45-6C3D9E363D6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2C613BE9-08C0-4ED2-8496-918C85570EE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5216C484-D9E1-4171-8FD5-F0A99A5C3FA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751CB9B9-F063-4D5C-99D4-EDCAF3E8606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8" name="直線コネクタ 617">
          <a:extLst>
            <a:ext uri="{FF2B5EF4-FFF2-40B4-BE49-F238E27FC236}">
              <a16:creationId xmlns:a16="http://schemas.microsoft.com/office/drawing/2014/main" id="{CD44C0B5-C44C-41C8-A61B-7EC11C7FD283}"/>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9" name="テキスト ボックス 618">
          <a:extLst>
            <a:ext uri="{FF2B5EF4-FFF2-40B4-BE49-F238E27FC236}">
              <a16:creationId xmlns:a16="http://schemas.microsoft.com/office/drawing/2014/main" id="{C29CEDD7-A8A7-4B78-AF28-B9DC9866FE7F}"/>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0" name="直線コネクタ 619">
          <a:extLst>
            <a:ext uri="{FF2B5EF4-FFF2-40B4-BE49-F238E27FC236}">
              <a16:creationId xmlns:a16="http://schemas.microsoft.com/office/drawing/2014/main" id="{4E595B5E-BC8D-4267-893D-4541894F9D7E}"/>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1" name="テキスト ボックス 620">
          <a:extLst>
            <a:ext uri="{FF2B5EF4-FFF2-40B4-BE49-F238E27FC236}">
              <a16:creationId xmlns:a16="http://schemas.microsoft.com/office/drawing/2014/main" id="{C2908BF7-8E92-4A0C-A52F-EBF778F62127}"/>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2" name="直線コネクタ 621">
          <a:extLst>
            <a:ext uri="{FF2B5EF4-FFF2-40B4-BE49-F238E27FC236}">
              <a16:creationId xmlns:a16="http://schemas.microsoft.com/office/drawing/2014/main" id="{ACA3A72A-3F37-455E-B05E-C516CD4E81EA}"/>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3" name="テキスト ボックス 622">
          <a:extLst>
            <a:ext uri="{FF2B5EF4-FFF2-40B4-BE49-F238E27FC236}">
              <a16:creationId xmlns:a16="http://schemas.microsoft.com/office/drawing/2014/main" id="{83999EAC-4FAD-41D2-A98F-5729C65D6C16}"/>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4" name="直線コネクタ 623">
          <a:extLst>
            <a:ext uri="{FF2B5EF4-FFF2-40B4-BE49-F238E27FC236}">
              <a16:creationId xmlns:a16="http://schemas.microsoft.com/office/drawing/2014/main" id="{B81E862C-029E-4B29-9DD4-30536DE1ED96}"/>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5" name="テキスト ボックス 624">
          <a:extLst>
            <a:ext uri="{FF2B5EF4-FFF2-40B4-BE49-F238E27FC236}">
              <a16:creationId xmlns:a16="http://schemas.microsoft.com/office/drawing/2014/main" id="{2E530237-C818-4F21-B187-96C7744D41B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6" name="直線コネクタ 625">
          <a:extLst>
            <a:ext uri="{FF2B5EF4-FFF2-40B4-BE49-F238E27FC236}">
              <a16:creationId xmlns:a16="http://schemas.microsoft.com/office/drawing/2014/main" id="{20139703-0B77-4994-8DC8-CE2D7CA1D596}"/>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7" name="テキスト ボックス 626">
          <a:extLst>
            <a:ext uri="{FF2B5EF4-FFF2-40B4-BE49-F238E27FC236}">
              <a16:creationId xmlns:a16="http://schemas.microsoft.com/office/drawing/2014/main" id="{F78C35D9-0541-4A2C-9B6C-8F66DE587A88}"/>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8" name="直線コネクタ 627">
          <a:extLst>
            <a:ext uri="{FF2B5EF4-FFF2-40B4-BE49-F238E27FC236}">
              <a16:creationId xmlns:a16="http://schemas.microsoft.com/office/drawing/2014/main" id="{A658C83C-4A81-4C61-A39C-28F018F0B5E2}"/>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9" name="テキスト ボックス 628">
          <a:extLst>
            <a:ext uri="{FF2B5EF4-FFF2-40B4-BE49-F238E27FC236}">
              <a16:creationId xmlns:a16="http://schemas.microsoft.com/office/drawing/2014/main" id="{583AE132-90AB-4DC4-A5E4-5F0A5372FD5A}"/>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30232B19-A16E-43A3-9D2B-3DDFF3989B1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1" name="テキスト ボックス 630">
          <a:extLst>
            <a:ext uri="{FF2B5EF4-FFF2-40B4-BE49-F238E27FC236}">
              <a16:creationId xmlns:a16="http://schemas.microsoft.com/office/drawing/2014/main" id="{34A6EB44-4126-4ED3-83A4-A56539B182D1}"/>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学校施設】&#10;有形固定資産減価償却率グラフ枠">
          <a:extLst>
            <a:ext uri="{FF2B5EF4-FFF2-40B4-BE49-F238E27FC236}">
              <a16:creationId xmlns:a16="http://schemas.microsoft.com/office/drawing/2014/main" id="{1341A897-8BE4-44A4-945C-CAC4162A122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64</xdr:row>
      <xdr:rowOff>111034</xdr:rowOff>
    </xdr:to>
    <xdr:cxnSp macro="">
      <xdr:nvCxnSpPr>
        <xdr:cNvPr id="633" name="直線コネクタ 632">
          <a:extLst>
            <a:ext uri="{FF2B5EF4-FFF2-40B4-BE49-F238E27FC236}">
              <a16:creationId xmlns:a16="http://schemas.microsoft.com/office/drawing/2014/main" id="{4FD6111A-8404-4E3C-9AB5-2CA6CA58E6E2}"/>
            </a:ext>
          </a:extLst>
        </xdr:cNvPr>
        <xdr:cNvCxnSpPr/>
      </xdr:nvCxnSpPr>
      <xdr:spPr>
        <a:xfrm flipV="1">
          <a:off x="16318864" y="9627326"/>
          <a:ext cx="0" cy="1456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114861</xdr:rowOff>
    </xdr:from>
    <xdr:ext cx="405111" cy="259045"/>
    <xdr:sp macro="" textlink="">
      <xdr:nvSpPr>
        <xdr:cNvPr id="634" name="【学校施設】&#10;有形固定資産減価償却率最小値テキスト">
          <a:extLst>
            <a:ext uri="{FF2B5EF4-FFF2-40B4-BE49-F238E27FC236}">
              <a16:creationId xmlns:a16="http://schemas.microsoft.com/office/drawing/2014/main" id="{7E8DB92B-2A6A-4A78-8349-358A61B83DDE}"/>
            </a:ext>
          </a:extLst>
        </xdr:cNvPr>
        <xdr:cNvSpPr txBox="1"/>
      </xdr:nvSpPr>
      <xdr:spPr>
        <a:xfrm>
          <a:off x="16357600" y="1108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111034</xdr:rowOff>
    </xdr:from>
    <xdr:to>
      <xdr:col>86</xdr:col>
      <xdr:colOff>25400</xdr:colOff>
      <xdr:row>64</xdr:row>
      <xdr:rowOff>111034</xdr:rowOff>
    </xdr:to>
    <xdr:cxnSp macro="">
      <xdr:nvCxnSpPr>
        <xdr:cNvPr id="635" name="直線コネクタ 634">
          <a:extLst>
            <a:ext uri="{FF2B5EF4-FFF2-40B4-BE49-F238E27FC236}">
              <a16:creationId xmlns:a16="http://schemas.microsoft.com/office/drawing/2014/main" id="{0EA47BF8-C184-421E-B81B-D6A4CC697CDD}"/>
            </a:ext>
          </a:extLst>
        </xdr:cNvPr>
        <xdr:cNvCxnSpPr/>
      </xdr:nvCxnSpPr>
      <xdr:spPr>
        <a:xfrm>
          <a:off x="16230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636" name="【学校施設】&#10;有形固定資産減価償却率最大値テキスト">
          <a:extLst>
            <a:ext uri="{FF2B5EF4-FFF2-40B4-BE49-F238E27FC236}">
              <a16:creationId xmlns:a16="http://schemas.microsoft.com/office/drawing/2014/main" id="{C046859B-AAC0-4390-A8D4-CF717CC982C5}"/>
            </a:ext>
          </a:extLst>
        </xdr:cNvPr>
        <xdr:cNvSpPr txBox="1"/>
      </xdr:nvSpPr>
      <xdr:spPr>
        <a:xfrm>
          <a:off x="16357600" y="940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637" name="直線コネクタ 636">
          <a:extLst>
            <a:ext uri="{FF2B5EF4-FFF2-40B4-BE49-F238E27FC236}">
              <a16:creationId xmlns:a16="http://schemas.microsoft.com/office/drawing/2014/main" id="{1EAD8225-0932-48F8-BC3A-12B9D62AEE20}"/>
            </a:ext>
          </a:extLst>
        </xdr:cNvPr>
        <xdr:cNvCxnSpPr/>
      </xdr:nvCxnSpPr>
      <xdr:spPr>
        <a:xfrm>
          <a:off x="16230600" y="962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66783</xdr:rowOff>
    </xdr:from>
    <xdr:ext cx="405111" cy="259045"/>
    <xdr:sp macro="" textlink="">
      <xdr:nvSpPr>
        <xdr:cNvPr id="638" name="【学校施設】&#10;有形固定資産減価償却率平均値テキスト">
          <a:extLst>
            <a:ext uri="{FF2B5EF4-FFF2-40B4-BE49-F238E27FC236}">
              <a16:creationId xmlns:a16="http://schemas.microsoft.com/office/drawing/2014/main" id="{F39005B7-23FA-4515-9277-A06E72B9A81B}"/>
            </a:ext>
          </a:extLst>
        </xdr:cNvPr>
        <xdr:cNvSpPr txBox="1"/>
      </xdr:nvSpPr>
      <xdr:spPr>
        <a:xfrm>
          <a:off x="16357600" y="101823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43906</xdr:rowOff>
    </xdr:from>
    <xdr:to>
      <xdr:col>85</xdr:col>
      <xdr:colOff>177800</xdr:colOff>
      <xdr:row>60</xdr:row>
      <xdr:rowOff>145506</xdr:rowOff>
    </xdr:to>
    <xdr:sp macro="" textlink="">
      <xdr:nvSpPr>
        <xdr:cNvPr id="639" name="フローチャート: 判断 638">
          <a:extLst>
            <a:ext uri="{FF2B5EF4-FFF2-40B4-BE49-F238E27FC236}">
              <a16:creationId xmlns:a16="http://schemas.microsoft.com/office/drawing/2014/main" id="{4A1A21E3-7781-4F5A-A98A-6BFB15BB96CB}"/>
            </a:ext>
          </a:extLst>
        </xdr:cNvPr>
        <xdr:cNvSpPr/>
      </xdr:nvSpPr>
      <xdr:spPr>
        <a:xfrm>
          <a:off x="162687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79828</xdr:rowOff>
    </xdr:from>
    <xdr:to>
      <xdr:col>81</xdr:col>
      <xdr:colOff>101600</xdr:colOff>
      <xdr:row>61</xdr:row>
      <xdr:rowOff>9978</xdr:rowOff>
    </xdr:to>
    <xdr:sp macro="" textlink="">
      <xdr:nvSpPr>
        <xdr:cNvPr id="640" name="フローチャート: 判断 639">
          <a:extLst>
            <a:ext uri="{FF2B5EF4-FFF2-40B4-BE49-F238E27FC236}">
              <a16:creationId xmlns:a16="http://schemas.microsoft.com/office/drawing/2014/main" id="{308D5DC1-D31D-40ED-9829-53776BB257E3}"/>
            </a:ext>
          </a:extLst>
        </xdr:cNvPr>
        <xdr:cNvSpPr/>
      </xdr:nvSpPr>
      <xdr:spPr>
        <a:xfrm>
          <a:off x="15430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50437</xdr:rowOff>
    </xdr:from>
    <xdr:to>
      <xdr:col>76</xdr:col>
      <xdr:colOff>165100</xdr:colOff>
      <xdr:row>60</xdr:row>
      <xdr:rowOff>152037</xdr:rowOff>
    </xdr:to>
    <xdr:sp macro="" textlink="">
      <xdr:nvSpPr>
        <xdr:cNvPr id="641" name="フローチャート: 判断 640">
          <a:extLst>
            <a:ext uri="{FF2B5EF4-FFF2-40B4-BE49-F238E27FC236}">
              <a16:creationId xmlns:a16="http://schemas.microsoft.com/office/drawing/2014/main" id="{796BECB1-0705-406C-A627-0A689047780B}"/>
            </a:ext>
          </a:extLst>
        </xdr:cNvPr>
        <xdr:cNvSpPr/>
      </xdr:nvSpPr>
      <xdr:spPr>
        <a:xfrm>
          <a:off x="14541500" y="1033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169635</xdr:rowOff>
    </xdr:from>
    <xdr:to>
      <xdr:col>72</xdr:col>
      <xdr:colOff>38100</xdr:colOff>
      <xdr:row>60</xdr:row>
      <xdr:rowOff>99785</xdr:rowOff>
    </xdr:to>
    <xdr:sp macro="" textlink="">
      <xdr:nvSpPr>
        <xdr:cNvPr id="642" name="フローチャート: 判断 641">
          <a:extLst>
            <a:ext uri="{FF2B5EF4-FFF2-40B4-BE49-F238E27FC236}">
              <a16:creationId xmlns:a16="http://schemas.microsoft.com/office/drawing/2014/main" id="{A75A2DD2-4034-44DF-9B85-B07D5632392F}"/>
            </a:ext>
          </a:extLst>
        </xdr:cNvPr>
        <xdr:cNvSpPr/>
      </xdr:nvSpPr>
      <xdr:spPr>
        <a:xfrm>
          <a:off x="13652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643" name="フローチャート: 判断 642">
          <a:extLst>
            <a:ext uri="{FF2B5EF4-FFF2-40B4-BE49-F238E27FC236}">
              <a16:creationId xmlns:a16="http://schemas.microsoft.com/office/drawing/2014/main" id="{42115B2B-58CF-4280-B5C6-94026F524B8A}"/>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CEF785D0-CEA5-41DA-81E2-C61C372E13A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DBD96813-913B-409E-BCD4-E0D41941006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404BB10D-25D0-4A36-BFC3-6F13A422D1A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6D5053B0-29A9-4DFE-8DBC-CCD05BCE751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C1DA863B-8BE1-4406-9150-07F3A2DF61E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158206</xdr:rowOff>
    </xdr:from>
    <xdr:to>
      <xdr:col>85</xdr:col>
      <xdr:colOff>177800</xdr:colOff>
      <xdr:row>61</xdr:row>
      <xdr:rowOff>88356</xdr:rowOff>
    </xdr:to>
    <xdr:sp macro="" textlink="">
      <xdr:nvSpPr>
        <xdr:cNvPr id="649" name="楕円 648">
          <a:extLst>
            <a:ext uri="{FF2B5EF4-FFF2-40B4-BE49-F238E27FC236}">
              <a16:creationId xmlns:a16="http://schemas.microsoft.com/office/drawing/2014/main" id="{6A3A417F-C8C8-4E00-BB48-B48C0738FE7E}"/>
            </a:ext>
          </a:extLst>
        </xdr:cNvPr>
        <xdr:cNvSpPr/>
      </xdr:nvSpPr>
      <xdr:spPr>
        <a:xfrm>
          <a:off x="16268700" y="1044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136633</xdr:rowOff>
    </xdr:from>
    <xdr:ext cx="405111" cy="259045"/>
    <xdr:sp macro="" textlink="">
      <xdr:nvSpPr>
        <xdr:cNvPr id="650" name="【学校施設】&#10;有形固定資産減価償却率該当値テキスト">
          <a:extLst>
            <a:ext uri="{FF2B5EF4-FFF2-40B4-BE49-F238E27FC236}">
              <a16:creationId xmlns:a16="http://schemas.microsoft.com/office/drawing/2014/main" id="{0F5B4695-2405-42D3-A4C3-6146A4E6F1FE}"/>
            </a:ext>
          </a:extLst>
        </xdr:cNvPr>
        <xdr:cNvSpPr txBox="1"/>
      </xdr:nvSpPr>
      <xdr:spPr>
        <a:xfrm>
          <a:off x="16357600" y="1042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70031</xdr:rowOff>
    </xdr:from>
    <xdr:to>
      <xdr:col>81</xdr:col>
      <xdr:colOff>101600</xdr:colOff>
      <xdr:row>61</xdr:row>
      <xdr:rowOff>181</xdr:rowOff>
    </xdr:to>
    <xdr:sp macro="" textlink="">
      <xdr:nvSpPr>
        <xdr:cNvPr id="651" name="楕円 650">
          <a:extLst>
            <a:ext uri="{FF2B5EF4-FFF2-40B4-BE49-F238E27FC236}">
              <a16:creationId xmlns:a16="http://schemas.microsoft.com/office/drawing/2014/main" id="{84683B71-5032-40DF-BC67-73BAA404BCA7}"/>
            </a:ext>
          </a:extLst>
        </xdr:cNvPr>
        <xdr:cNvSpPr/>
      </xdr:nvSpPr>
      <xdr:spPr>
        <a:xfrm>
          <a:off x="15430500" y="1035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120831</xdr:rowOff>
    </xdr:from>
    <xdr:to>
      <xdr:col>85</xdr:col>
      <xdr:colOff>127000</xdr:colOff>
      <xdr:row>61</xdr:row>
      <xdr:rowOff>37556</xdr:rowOff>
    </xdr:to>
    <xdr:cxnSp macro="">
      <xdr:nvCxnSpPr>
        <xdr:cNvPr id="652" name="直線コネクタ 651">
          <a:extLst>
            <a:ext uri="{FF2B5EF4-FFF2-40B4-BE49-F238E27FC236}">
              <a16:creationId xmlns:a16="http://schemas.microsoft.com/office/drawing/2014/main" id="{00419B08-7D54-4514-AA3B-F173977A854F}"/>
            </a:ext>
          </a:extLst>
        </xdr:cNvPr>
        <xdr:cNvCxnSpPr/>
      </xdr:nvCxnSpPr>
      <xdr:spPr>
        <a:xfrm>
          <a:off x="15481300" y="10407831"/>
          <a:ext cx="83820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40640</xdr:rowOff>
    </xdr:from>
    <xdr:to>
      <xdr:col>76</xdr:col>
      <xdr:colOff>165100</xdr:colOff>
      <xdr:row>60</xdr:row>
      <xdr:rowOff>142240</xdr:rowOff>
    </xdr:to>
    <xdr:sp macro="" textlink="">
      <xdr:nvSpPr>
        <xdr:cNvPr id="653" name="楕円 652">
          <a:extLst>
            <a:ext uri="{FF2B5EF4-FFF2-40B4-BE49-F238E27FC236}">
              <a16:creationId xmlns:a16="http://schemas.microsoft.com/office/drawing/2014/main" id="{4E92F61D-A317-4AFB-85FE-C8E322457E6D}"/>
            </a:ext>
          </a:extLst>
        </xdr:cNvPr>
        <xdr:cNvSpPr/>
      </xdr:nvSpPr>
      <xdr:spPr>
        <a:xfrm>
          <a:off x="14541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91440</xdr:rowOff>
    </xdr:from>
    <xdr:to>
      <xdr:col>81</xdr:col>
      <xdr:colOff>50800</xdr:colOff>
      <xdr:row>60</xdr:row>
      <xdr:rowOff>120831</xdr:rowOff>
    </xdr:to>
    <xdr:cxnSp macro="">
      <xdr:nvCxnSpPr>
        <xdr:cNvPr id="654" name="直線コネクタ 653">
          <a:extLst>
            <a:ext uri="{FF2B5EF4-FFF2-40B4-BE49-F238E27FC236}">
              <a16:creationId xmlns:a16="http://schemas.microsoft.com/office/drawing/2014/main" id="{B74C4A02-F70A-49AB-A26B-855446A46D00}"/>
            </a:ext>
          </a:extLst>
        </xdr:cNvPr>
        <xdr:cNvCxnSpPr/>
      </xdr:nvCxnSpPr>
      <xdr:spPr>
        <a:xfrm>
          <a:off x="14592300" y="1037844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40640</xdr:rowOff>
    </xdr:from>
    <xdr:to>
      <xdr:col>72</xdr:col>
      <xdr:colOff>38100</xdr:colOff>
      <xdr:row>60</xdr:row>
      <xdr:rowOff>142240</xdr:rowOff>
    </xdr:to>
    <xdr:sp macro="" textlink="">
      <xdr:nvSpPr>
        <xdr:cNvPr id="655" name="楕円 654">
          <a:extLst>
            <a:ext uri="{FF2B5EF4-FFF2-40B4-BE49-F238E27FC236}">
              <a16:creationId xmlns:a16="http://schemas.microsoft.com/office/drawing/2014/main" id="{02C916FD-B57A-4F6E-A200-D77065F5357B}"/>
            </a:ext>
          </a:extLst>
        </xdr:cNvPr>
        <xdr:cNvSpPr/>
      </xdr:nvSpPr>
      <xdr:spPr>
        <a:xfrm>
          <a:off x="13652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91440</xdr:rowOff>
    </xdr:from>
    <xdr:to>
      <xdr:col>76</xdr:col>
      <xdr:colOff>114300</xdr:colOff>
      <xdr:row>60</xdr:row>
      <xdr:rowOff>91440</xdr:rowOff>
    </xdr:to>
    <xdr:cxnSp macro="">
      <xdr:nvCxnSpPr>
        <xdr:cNvPr id="656" name="直線コネクタ 655">
          <a:extLst>
            <a:ext uri="{FF2B5EF4-FFF2-40B4-BE49-F238E27FC236}">
              <a16:creationId xmlns:a16="http://schemas.microsoft.com/office/drawing/2014/main" id="{440403B0-CAF4-4C1A-86C4-E67805F2C5C2}"/>
            </a:ext>
          </a:extLst>
        </xdr:cNvPr>
        <xdr:cNvCxnSpPr/>
      </xdr:nvCxnSpPr>
      <xdr:spPr>
        <a:xfrm>
          <a:off x="13703300" y="103784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140244</xdr:rowOff>
    </xdr:from>
    <xdr:to>
      <xdr:col>67</xdr:col>
      <xdr:colOff>101600</xdr:colOff>
      <xdr:row>60</xdr:row>
      <xdr:rowOff>70394</xdr:rowOff>
    </xdr:to>
    <xdr:sp macro="" textlink="">
      <xdr:nvSpPr>
        <xdr:cNvPr id="657" name="楕円 656">
          <a:extLst>
            <a:ext uri="{FF2B5EF4-FFF2-40B4-BE49-F238E27FC236}">
              <a16:creationId xmlns:a16="http://schemas.microsoft.com/office/drawing/2014/main" id="{955F1E18-D7E8-4414-A7AE-33F873529ACA}"/>
            </a:ext>
          </a:extLst>
        </xdr:cNvPr>
        <xdr:cNvSpPr/>
      </xdr:nvSpPr>
      <xdr:spPr>
        <a:xfrm>
          <a:off x="12763500" y="1025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19594</xdr:rowOff>
    </xdr:from>
    <xdr:to>
      <xdr:col>71</xdr:col>
      <xdr:colOff>177800</xdr:colOff>
      <xdr:row>60</xdr:row>
      <xdr:rowOff>91440</xdr:rowOff>
    </xdr:to>
    <xdr:cxnSp macro="">
      <xdr:nvCxnSpPr>
        <xdr:cNvPr id="658" name="直線コネクタ 657">
          <a:extLst>
            <a:ext uri="{FF2B5EF4-FFF2-40B4-BE49-F238E27FC236}">
              <a16:creationId xmlns:a16="http://schemas.microsoft.com/office/drawing/2014/main" id="{56788D30-4E1F-4BB9-B51B-1FBB283066DE}"/>
            </a:ext>
          </a:extLst>
        </xdr:cNvPr>
        <xdr:cNvCxnSpPr/>
      </xdr:nvCxnSpPr>
      <xdr:spPr>
        <a:xfrm>
          <a:off x="12814300" y="10306594"/>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1105</xdr:rowOff>
    </xdr:from>
    <xdr:ext cx="405111" cy="259045"/>
    <xdr:sp macro="" textlink="">
      <xdr:nvSpPr>
        <xdr:cNvPr id="659" name="n_1aveValue【学校施設】&#10;有形固定資産減価償却率">
          <a:extLst>
            <a:ext uri="{FF2B5EF4-FFF2-40B4-BE49-F238E27FC236}">
              <a16:creationId xmlns:a16="http://schemas.microsoft.com/office/drawing/2014/main" id="{30EE28BF-FD25-4ECC-BA46-8450EEC66018}"/>
            </a:ext>
          </a:extLst>
        </xdr:cNvPr>
        <xdr:cNvSpPr txBox="1"/>
      </xdr:nvSpPr>
      <xdr:spPr>
        <a:xfrm>
          <a:off x="152660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143164</xdr:rowOff>
    </xdr:from>
    <xdr:ext cx="405111" cy="259045"/>
    <xdr:sp macro="" textlink="">
      <xdr:nvSpPr>
        <xdr:cNvPr id="660" name="n_2aveValue【学校施設】&#10;有形固定資産減価償却率">
          <a:extLst>
            <a:ext uri="{FF2B5EF4-FFF2-40B4-BE49-F238E27FC236}">
              <a16:creationId xmlns:a16="http://schemas.microsoft.com/office/drawing/2014/main" id="{5BBEC3FF-1B31-4CA2-8548-C487725D8269}"/>
            </a:ext>
          </a:extLst>
        </xdr:cNvPr>
        <xdr:cNvSpPr txBox="1"/>
      </xdr:nvSpPr>
      <xdr:spPr>
        <a:xfrm>
          <a:off x="14389744" y="1043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116312</xdr:rowOff>
    </xdr:from>
    <xdr:ext cx="405111" cy="259045"/>
    <xdr:sp macro="" textlink="">
      <xdr:nvSpPr>
        <xdr:cNvPr id="661" name="n_3aveValue【学校施設】&#10;有形固定資産減価償却率">
          <a:extLst>
            <a:ext uri="{FF2B5EF4-FFF2-40B4-BE49-F238E27FC236}">
              <a16:creationId xmlns:a16="http://schemas.microsoft.com/office/drawing/2014/main" id="{CF021A9F-A59D-4ED1-85EB-CE4C99380365}"/>
            </a:ext>
          </a:extLst>
        </xdr:cNvPr>
        <xdr:cNvSpPr txBox="1"/>
      </xdr:nvSpPr>
      <xdr:spPr>
        <a:xfrm>
          <a:off x="13500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662" name="n_4aveValue【学校施設】&#10;有形固定資産減価償却率">
          <a:extLst>
            <a:ext uri="{FF2B5EF4-FFF2-40B4-BE49-F238E27FC236}">
              <a16:creationId xmlns:a16="http://schemas.microsoft.com/office/drawing/2014/main" id="{417F0AA3-E85B-4596-A33E-029C8A0AA1CA}"/>
            </a:ext>
          </a:extLst>
        </xdr:cNvPr>
        <xdr:cNvSpPr txBox="1"/>
      </xdr:nvSpPr>
      <xdr:spPr>
        <a:xfrm>
          <a:off x="12611744" y="1037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16708</xdr:rowOff>
    </xdr:from>
    <xdr:ext cx="405111" cy="259045"/>
    <xdr:sp macro="" textlink="">
      <xdr:nvSpPr>
        <xdr:cNvPr id="663" name="n_1mainValue【学校施設】&#10;有形固定資産減価償却率">
          <a:extLst>
            <a:ext uri="{FF2B5EF4-FFF2-40B4-BE49-F238E27FC236}">
              <a16:creationId xmlns:a16="http://schemas.microsoft.com/office/drawing/2014/main" id="{6F0456BD-B26A-48FF-A0F9-2FF485C3FBB4}"/>
            </a:ext>
          </a:extLst>
        </xdr:cNvPr>
        <xdr:cNvSpPr txBox="1"/>
      </xdr:nvSpPr>
      <xdr:spPr>
        <a:xfrm>
          <a:off x="15266044" y="1013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158767</xdr:rowOff>
    </xdr:from>
    <xdr:ext cx="405111" cy="259045"/>
    <xdr:sp macro="" textlink="">
      <xdr:nvSpPr>
        <xdr:cNvPr id="664" name="n_2mainValue【学校施設】&#10;有形固定資産減価償却率">
          <a:extLst>
            <a:ext uri="{FF2B5EF4-FFF2-40B4-BE49-F238E27FC236}">
              <a16:creationId xmlns:a16="http://schemas.microsoft.com/office/drawing/2014/main" id="{63706FEA-74C5-458D-ACC1-FC29E472724E}"/>
            </a:ext>
          </a:extLst>
        </xdr:cNvPr>
        <xdr:cNvSpPr txBox="1"/>
      </xdr:nvSpPr>
      <xdr:spPr>
        <a:xfrm>
          <a:off x="14389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133367</xdr:rowOff>
    </xdr:from>
    <xdr:ext cx="405111" cy="259045"/>
    <xdr:sp macro="" textlink="">
      <xdr:nvSpPr>
        <xdr:cNvPr id="665" name="n_3mainValue【学校施設】&#10;有形固定資産減価償却率">
          <a:extLst>
            <a:ext uri="{FF2B5EF4-FFF2-40B4-BE49-F238E27FC236}">
              <a16:creationId xmlns:a16="http://schemas.microsoft.com/office/drawing/2014/main" id="{CE0BBA4B-E973-4DC4-A700-EFC835102D46}"/>
            </a:ext>
          </a:extLst>
        </xdr:cNvPr>
        <xdr:cNvSpPr txBox="1"/>
      </xdr:nvSpPr>
      <xdr:spPr>
        <a:xfrm>
          <a:off x="135007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86921</xdr:rowOff>
    </xdr:from>
    <xdr:ext cx="405111" cy="259045"/>
    <xdr:sp macro="" textlink="">
      <xdr:nvSpPr>
        <xdr:cNvPr id="666" name="n_4mainValue【学校施設】&#10;有形固定資産減価償却率">
          <a:extLst>
            <a:ext uri="{FF2B5EF4-FFF2-40B4-BE49-F238E27FC236}">
              <a16:creationId xmlns:a16="http://schemas.microsoft.com/office/drawing/2014/main" id="{8BC1C27C-D67C-43F1-87DA-735B378AF059}"/>
            </a:ext>
          </a:extLst>
        </xdr:cNvPr>
        <xdr:cNvSpPr txBox="1"/>
      </xdr:nvSpPr>
      <xdr:spPr>
        <a:xfrm>
          <a:off x="12611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1017A1AB-EF03-4AF4-845E-25E2D84C790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0D904F03-B741-4C7A-B925-39F8CEA364F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BEA0F503-0078-4BA3-88AB-78B19BB6E81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195E7B2D-C971-40A1-90AB-C83853331B4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A43755F8-D139-4305-8040-3D8940F8EEB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E5645735-06D6-46BA-86B5-EC2BF66B92C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B45CC89F-B5B4-43C7-AE88-E8E5B292196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C9944EAC-53AE-4E67-A111-2E034004B5E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55E9C032-11CB-4555-A9E4-B0D9BF1578E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70331867-3A7D-4783-8283-101847C0AE1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7" name="テキスト ボックス 676">
          <a:extLst>
            <a:ext uri="{FF2B5EF4-FFF2-40B4-BE49-F238E27FC236}">
              <a16:creationId xmlns:a16="http://schemas.microsoft.com/office/drawing/2014/main" id="{A9DBB177-EFE0-4981-97F1-A88E1D0725C6}"/>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8" name="直線コネクタ 677">
          <a:extLst>
            <a:ext uri="{FF2B5EF4-FFF2-40B4-BE49-F238E27FC236}">
              <a16:creationId xmlns:a16="http://schemas.microsoft.com/office/drawing/2014/main" id="{517C7077-3B98-4D0F-91F8-090C101D2A2A}"/>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9" name="テキスト ボックス 678">
          <a:extLst>
            <a:ext uri="{FF2B5EF4-FFF2-40B4-BE49-F238E27FC236}">
              <a16:creationId xmlns:a16="http://schemas.microsoft.com/office/drawing/2014/main" id="{19582084-F2E0-4ED7-B8DE-2A82FD8DF783}"/>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0" name="直線コネクタ 679">
          <a:extLst>
            <a:ext uri="{FF2B5EF4-FFF2-40B4-BE49-F238E27FC236}">
              <a16:creationId xmlns:a16="http://schemas.microsoft.com/office/drawing/2014/main" id="{B5E5B6B2-C2A1-4324-9E2E-BAC7EAD08FA2}"/>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1" name="テキスト ボックス 680">
          <a:extLst>
            <a:ext uri="{FF2B5EF4-FFF2-40B4-BE49-F238E27FC236}">
              <a16:creationId xmlns:a16="http://schemas.microsoft.com/office/drawing/2014/main" id="{EB24A15B-5E1C-49F7-8966-4184B008D24B}"/>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2" name="直線コネクタ 681">
          <a:extLst>
            <a:ext uri="{FF2B5EF4-FFF2-40B4-BE49-F238E27FC236}">
              <a16:creationId xmlns:a16="http://schemas.microsoft.com/office/drawing/2014/main" id="{83F9549F-A110-4E6A-B9BC-225016366D1F}"/>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3" name="テキスト ボックス 682">
          <a:extLst>
            <a:ext uri="{FF2B5EF4-FFF2-40B4-BE49-F238E27FC236}">
              <a16:creationId xmlns:a16="http://schemas.microsoft.com/office/drawing/2014/main" id="{D4CC18D4-F293-41B0-B60A-B9502F33D672}"/>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4" name="直線コネクタ 683">
          <a:extLst>
            <a:ext uri="{FF2B5EF4-FFF2-40B4-BE49-F238E27FC236}">
              <a16:creationId xmlns:a16="http://schemas.microsoft.com/office/drawing/2014/main" id="{63394B87-A527-4A3A-AC45-325253383C37}"/>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5" name="テキスト ボックス 684">
          <a:extLst>
            <a:ext uri="{FF2B5EF4-FFF2-40B4-BE49-F238E27FC236}">
              <a16:creationId xmlns:a16="http://schemas.microsoft.com/office/drawing/2014/main" id="{230156D1-06BF-4650-A386-F3E774CC06FB}"/>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6" name="直線コネクタ 685">
          <a:extLst>
            <a:ext uri="{FF2B5EF4-FFF2-40B4-BE49-F238E27FC236}">
              <a16:creationId xmlns:a16="http://schemas.microsoft.com/office/drawing/2014/main" id="{D4AB0B05-4A5F-4706-8AE1-EE7482585B4C}"/>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7" name="テキスト ボックス 686">
          <a:extLst>
            <a:ext uri="{FF2B5EF4-FFF2-40B4-BE49-F238E27FC236}">
              <a16:creationId xmlns:a16="http://schemas.microsoft.com/office/drawing/2014/main" id="{86C7E308-71AA-4F50-BA12-58BAC341F5BF}"/>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8" name="直線コネクタ 687">
          <a:extLst>
            <a:ext uri="{FF2B5EF4-FFF2-40B4-BE49-F238E27FC236}">
              <a16:creationId xmlns:a16="http://schemas.microsoft.com/office/drawing/2014/main" id="{C471447A-3E8B-46F4-A1D1-5CFED66E8C49}"/>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9" name="テキスト ボックス 688">
          <a:extLst>
            <a:ext uri="{FF2B5EF4-FFF2-40B4-BE49-F238E27FC236}">
              <a16:creationId xmlns:a16="http://schemas.microsoft.com/office/drawing/2014/main" id="{59C3CC60-FCD6-40A3-8F03-D651ADD7F84D}"/>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a:extLst>
            <a:ext uri="{FF2B5EF4-FFF2-40B4-BE49-F238E27FC236}">
              <a16:creationId xmlns:a16="http://schemas.microsoft.com/office/drawing/2014/main" id="{42BD4F7A-D5EF-44AF-873A-6DFA4757F95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a:extLst>
            <a:ext uri="{FF2B5EF4-FFF2-40B4-BE49-F238E27FC236}">
              <a16:creationId xmlns:a16="http://schemas.microsoft.com/office/drawing/2014/main" id="{469AD6E2-7D9D-4E92-BE06-50D70B67CA2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学校施設】&#10;一人当たり面積グラフ枠">
          <a:extLst>
            <a:ext uri="{FF2B5EF4-FFF2-40B4-BE49-F238E27FC236}">
              <a16:creationId xmlns:a16="http://schemas.microsoft.com/office/drawing/2014/main" id="{641966D4-8231-47CE-9AA3-1B26F9958E9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85889</xdr:rowOff>
    </xdr:from>
    <xdr:to>
      <xdr:col>116</xdr:col>
      <xdr:colOff>62864</xdr:colOff>
      <xdr:row>64</xdr:row>
      <xdr:rowOff>94706</xdr:rowOff>
    </xdr:to>
    <xdr:cxnSp macro="">
      <xdr:nvCxnSpPr>
        <xdr:cNvPr id="693" name="直線コネクタ 692">
          <a:extLst>
            <a:ext uri="{FF2B5EF4-FFF2-40B4-BE49-F238E27FC236}">
              <a16:creationId xmlns:a16="http://schemas.microsoft.com/office/drawing/2014/main" id="{F446918F-358B-4F7B-B136-4EFEC3C104DD}"/>
            </a:ext>
          </a:extLst>
        </xdr:cNvPr>
        <xdr:cNvCxnSpPr/>
      </xdr:nvCxnSpPr>
      <xdr:spPr>
        <a:xfrm flipV="1">
          <a:off x="22160864" y="9515639"/>
          <a:ext cx="0" cy="1551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98533</xdr:rowOff>
    </xdr:from>
    <xdr:ext cx="469744" cy="259045"/>
    <xdr:sp macro="" textlink="">
      <xdr:nvSpPr>
        <xdr:cNvPr id="694" name="【学校施設】&#10;一人当たり面積最小値テキスト">
          <a:extLst>
            <a:ext uri="{FF2B5EF4-FFF2-40B4-BE49-F238E27FC236}">
              <a16:creationId xmlns:a16="http://schemas.microsoft.com/office/drawing/2014/main" id="{0A034EF3-2C92-4290-9BBE-28FA74B208C4}"/>
            </a:ext>
          </a:extLst>
        </xdr:cNvPr>
        <xdr:cNvSpPr txBox="1"/>
      </xdr:nvSpPr>
      <xdr:spPr>
        <a:xfrm>
          <a:off x="22199600" y="1107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94706</xdr:rowOff>
    </xdr:from>
    <xdr:to>
      <xdr:col>116</xdr:col>
      <xdr:colOff>152400</xdr:colOff>
      <xdr:row>64</xdr:row>
      <xdr:rowOff>94706</xdr:rowOff>
    </xdr:to>
    <xdr:cxnSp macro="">
      <xdr:nvCxnSpPr>
        <xdr:cNvPr id="695" name="直線コネクタ 694">
          <a:extLst>
            <a:ext uri="{FF2B5EF4-FFF2-40B4-BE49-F238E27FC236}">
              <a16:creationId xmlns:a16="http://schemas.microsoft.com/office/drawing/2014/main" id="{233C6663-0F69-4300-B585-A6434B4DC0C4}"/>
            </a:ext>
          </a:extLst>
        </xdr:cNvPr>
        <xdr:cNvCxnSpPr/>
      </xdr:nvCxnSpPr>
      <xdr:spPr>
        <a:xfrm>
          <a:off x="22072600" y="1106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32566</xdr:rowOff>
    </xdr:from>
    <xdr:ext cx="469744" cy="259045"/>
    <xdr:sp macro="" textlink="">
      <xdr:nvSpPr>
        <xdr:cNvPr id="696" name="【学校施設】&#10;一人当たり面積最大値テキスト">
          <a:extLst>
            <a:ext uri="{FF2B5EF4-FFF2-40B4-BE49-F238E27FC236}">
              <a16:creationId xmlns:a16="http://schemas.microsoft.com/office/drawing/2014/main" id="{F3FF48F6-21E0-4DC1-B52A-3BD48CDA695C}"/>
            </a:ext>
          </a:extLst>
        </xdr:cNvPr>
        <xdr:cNvSpPr txBox="1"/>
      </xdr:nvSpPr>
      <xdr:spPr>
        <a:xfrm>
          <a:off x="22199600" y="929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85889</xdr:rowOff>
    </xdr:from>
    <xdr:to>
      <xdr:col>116</xdr:col>
      <xdr:colOff>152400</xdr:colOff>
      <xdr:row>55</xdr:row>
      <xdr:rowOff>85889</xdr:rowOff>
    </xdr:to>
    <xdr:cxnSp macro="">
      <xdr:nvCxnSpPr>
        <xdr:cNvPr id="697" name="直線コネクタ 696">
          <a:extLst>
            <a:ext uri="{FF2B5EF4-FFF2-40B4-BE49-F238E27FC236}">
              <a16:creationId xmlns:a16="http://schemas.microsoft.com/office/drawing/2014/main" id="{8CEC32AE-5E35-48C1-90E9-CCADF70E5204}"/>
            </a:ext>
          </a:extLst>
        </xdr:cNvPr>
        <xdr:cNvCxnSpPr/>
      </xdr:nvCxnSpPr>
      <xdr:spPr>
        <a:xfrm>
          <a:off x="22072600" y="951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6984</xdr:rowOff>
    </xdr:from>
    <xdr:ext cx="469744" cy="259045"/>
    <xdr:sp macro="" textlink="">
      <xdr:nvSpPr>
        <xdr:cNvPr id="698" name="【学校施設】&#10;一人当たり面積平均値テキスト">
          <a:extLst>
            <a:ext uri="{FF2B5EF4-FFF2-40B4-BE49-F238E27FC236}">
              <a16:creationId xmlns:a16="http://schemas.microsoft.com/office/drawing/2014/main" id="{546057CD-98AD-4F90-802C-42C70660827D}"/>
            </a:ext>
          </a:extLst>
        </xdr:cNvPr>
        <xdr:cNvSpPr txBox="1"/>
      </xdr:nvSpPr>
      <xdr:spPr>
        <a:xfrm>
          <a:off x="22199600" y="104654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28557</xdr:rowOff>
    </xdr:from>
    <xdr:to>
      <xdr:col>116</xdr:col>
      <xdr:colOff>114300</xdr:colOff>
      <xdr:row>61</xdr:row>
      <xdr:rowOff>130157</xdr:rowOff>
    </xdr:to>
    <xdr:sp macro="" textlink="">
      <xdr:nvSpPr>
        <xdr:cNvPr id="699" name="フローチャート: 判断 698">
          <a:extLst>
            <a:ext uri="{FF2B5EF4-FFF2-40B4-BE49-F238E27FC236}">
              <a16:creationId xmlns:a16="http://schemas.microsoft.com/office/drawing/2014/main" id="{EB185CF2-92FB-4619-A555-8B1729D50B31}"/>
            </a:ext>
          </a:extLst>
        </xdr:cNvPr>
        <xdr:cNvSpPr/>
      </xdr:nvSpPr>
      <xdr:spPr>
        <a:xfrm>
          <a:off x="22110700" y="10487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36068</xdr:rowOff>
    </xdr:from>
    <xdr:to>
      <xdr:col>112</xdr:col>
      <xdr:colOff>38100</xdr:colOff>
      <xdr:row>61</xdr:row>
      <xdr:rowOff>137668</xdr:rowOff>
    </xdr:to>
    <xdr:sp macro="" textlink="">
      <xdr:nvSpPr>
        <xdr:cNvPr id="700" name="フローチャート: 判断 699">
          <a:extLst>
            <a:ext uri="{FF2B5EF4-FFF2-40B4-BE49-F238E27FC236}">
              <a16:creationId xmlns:a16="http://schemas.microsoft.com/office/drawing/2014/main" id="{1E750DD2-4091-4030-8800-691F2EEC0706}"/>
            </a:ext>
          </a:extLst>
        </xdr:cNvPr>
        <xdr:cNvSpPr/>
      </xdr:nvSpPr>
      <xdr:spPr>
        <a:xfrm>
          <a:off x="21272500" y="1049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34761</xdr:rowOff>
    </xdr:from>
    <xdr:to>
      <xdr:col>107</xdr:col>
      <xdr:colOff>101600</xdr:colOff>
      <xdr:row>61</xdr:row>
      <xdr:rowOff>136361</xdr:rowOff>
    </xdr:to>
    <xdr:sp macro="" textlink="">
      <xdr:nvSpPr>
        <xdr:cNvPr id="701" name="フローチャート: 判断 700">
          <a:extLst>
            <a:ext uri="{FF2B5EF4-FFF2-40B4-BE49-F238E27FC236}">
              <a16:creationId xmlns:a16="http://schemas.microsoft.com/office/drawing/2014/main" id="{AF7381D9-D6C9-4E7A-ACEE-3D2F9108BCBA}"/>
            </a:ext>
          </a:extLst>
        </xdr:cNvPr>
        <xdr:cNvSpPr/>
      </xdr:nvSpPr>
      <xdr:spPr>
        <a:xfrm>
          <a:off x="20383500" y="10493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55009</xdr:rowOff>
    </xdr:from>
    <xdr:to>
      <xdr:col>102</xdr:col>
      <xdr:colOff>165100</xdr:colOff>
      <xdr:row>61</xdr:row>
      <xdr:rowOff>156609</xdr:rowOff>
    </xdr:to>
    <xdr:sp macro="" textlink="">
      <xdr:nvSpPr>
        <xdr:cNvPr id="702" name="フローチャート: 判断 701">
          <a:extLst>
            <a:ext uri="{FF2B5EF4-FFF2-40B4-BE49-F238E27FC236}">
              <a16:creationId xmlns:a16="http://schemas.microsoft.com/office/drawing/2014/main" id="{CBD1175B-6F5E-406A-A0D9-7A6F9C190F09}"/>
            </a:ext>
          </a:extLst>
        </xdr:cNvPr>
        <xdr:cNvSpPr/>
      </xdr:nvSpPr>
      <xdr:spPr>
        <a:xfrm>
          <a:off x="19494500" y="10513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7656</xdr:rowOff>
    </xdr:from>
    <xdr:to>
      <xdr:col>98</xdr:col>
      <xdr:colOff>38100</xdr:colOff>
      <xdr:row>61</xdr:row>
      <xdr:rowOff>109256</xdr:rowOff>
    </xdr:to>
    <xdr:sp macro="" textlink="">
      <xdr:nvSpPr>
        <xdr:cNvPr id="703" name="フローチャート: 判断 702">
          <a:extLst>
            <a:ext uri="{FF2B5EF4-FFF2-40B4-BE49-F238E27FC236}">
              <a16:creationId xmlns:a16="http://schemas.microsoft.com/office/drawing/2014/main" id="{6E9E3EEC-0476-4E0D-972E-423D8564C909}"/>
            </a:ext>
          </a:extLst>
        </xdr:cNvPr>
        <xdr:cNvSpPr/>
      </xdr:nvSpPr>
      <xdr:spPr>
        <a:xfrm>
          <a:off x="18605500" y="1046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CC85755E-B9A7-419B-8169-51A1F0107DF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2F8DB1A4-5201-4414-9203-93AE479CEC2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FDF801F2-DE84-4203-8EA8-C6E62EA11C3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23912C4A-2D2D-4827-92B7-9BD8F4F9239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A319D19C-F569-4472-8C8E-20CD1D1FDB2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57948</xdr:rowOff>
    </xdr:from>
    <xdr:to>
      <xdr:col>116</xdr:col>
      <xdr:colOff>114300</xdr:colOff>
      <xdr:row>60</xdr:row>
      <xdr:rowOff>159548</xdr:rowOff>
    </xdr:to>
    <xdr:sp macro="" textlink="">
      <xdr:nvSpPr>
        <xdr:cNvPr id="709" name="楕円 708">
          <a:extLst>
            <a:ext uri="{FF2B5EF4-FFF2-40B4-BE49-F238E27FC236}">
              <a16:creationId xmlns:a16="http://schemas.microsoft.com/office/drawing/2014/main" id="{EEF51B2A-CAF4-427E-957C-6D7615F47334}"/>
            </a:ext>
          </a:extLst>
        </xdr:cNvPr>
        <xdr:cNvSpPr/>
      </xdr:nvSpPr>
      <xdr:spPr>
        <a:xfrm>
          <a:off x="22110700" y="1034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80825</xdr:rowOff>
    </xdr:from>
    <xdr:ext cx="469744" cy="259045"/>
    <xdr:sp macro="" textlink="">
      <xdr:nvSpPr>
        <xdr:cNvPr id="710" name="【学校施設】&#10;一人当たり面積該当値テキスト">
          <a:extLst>
            <a:ext uri="{FF2B5EF4-FFF2-40B4-BE49-F238E27FC236}">
              <a16:creationId xmlns:a16="http://schemas.microsoft.com/office/drawing/2014/main" id="{839D0B8D-C035-4EF3-9687-31AC2CDC7F43}"/>
            </a:ext>
          </a:extLst>
        </xdr:cNvPr>
        <xdr:cNvSpPr txBox="1"/>
      </xdr:nvSpPr>
      <xdr:spPr>
        <a:xfrm>
          <a:off x="22199600" y="10196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82768</xdr:rowOff>
    </xdr:from>
    <xdr:to>
      <xdr:col>112</xdr:col>
      <xdr:colOff>38100</xdr:colOff>
      <xdr:row>61</xdr:row>
      <xdr:rowOff>12918</xdr:rowOff>
    </xdr:to>
    <xdr:sp macro="" textlink="">
      <xdr:nvSpPr>
        <xdr:cNvPr id="711" name="楕円 710">
          <a:extLst>
            <a:ext uri="{FF2B5EF4-FFF2-40B4-BE49-F238E27FC236}">
              <a16:creationId xmlns:a16="http://schemas.microsoft.com/office/drawing/2014/main" id="{3AECE882-52B5-4CC0-A7B0-D388F8241CD5}"/>
            </a:ext>
          </a:extLst>
        </xdr:cNvPr>
        <xdr:cNvSpPr/>
      </xdr:nvSpPr>
      <xdr:spPr>
        <a:xfrm>
          <a:off x="21272500" y="1036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108748</xdr:rowOff>
    </xdr:from>
    <xdr:to>
      <xdr:col>116</xdr:col>
      <xdr:colOff>63500</xdr:colOff>
      <xdr:row>60</xdr:row>
      <xdr:rowOff>133568</xdr:rowOff>
    </xdr:to>
    <xdr:cxnSp macro="">
      <xdr:nvCxnSpPr>
        <xdr:cNvPr id="712" name="直線コネクタ 711">
          <a:extLst>
            <a:ext uri="{FF2B5EF4-FFF2-40B4-BE49-F238E27FC236}">
              <a16:creationId xmlns:a16="http://schemas.microsoft.com/office/drawing/2014/main" id="{167C3196-6A63-4117-BB89-53D37515CE21}"/>
            </a:ext>
          </a:extLst>
        </xdr:cNvPr>
        <xdr:cNvCxnSpPr/>
      </xdr:nvCxnSpPr>
      <xdr:spPr>
        <a:xfrm flipV="1">
          <a:off x="21323300" y="10395748"/>
          <a:ext cx="838200" cy="2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112159</xdr:rowOff>
    </xdr:from>
    <xdr:to>
      <xdr:col>107</xdr:col>
      <xdr:colOff>101600</xdr:colOff>
      <xdr:row>61</xdr:row>
      <xdr:rowOff>42309</xdr:rowOff>
    </xdr:to>
    <xdr:sp macro="" textlink="">
      <xdr:nvSpPr>
        <xdr:cNvPr id="713" name="楕円 712">
          <a:extLst>
            <a:ext uri="{FF2B5EF4-FFF2-40B4-BE49-F238E27FC236}">
              <a16:creationId xmlns:a16="http://schemas.microsoft.com/office/drawing/2014/main" id="{83AE4A9F-AEC3-44C4-B290-BB48CB563404}"/>
            </a:ext>
          </a:extLst>
        </xdr:cNvPr>
        <xdr:cNvSpPr/>
      </xdr:nvSpPr>
      <xdr:spPr>
        <a:xfrm>
          <a:off x="20383500" y="10399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133568</xdr:rowOff>
    </xdr:from>
    <xdr:to>
      <xdr:col>111</xdr:col>
      <xdr:colOff>177800</xdr:colOff>
      <xdr:row>60</xdr:row>
      <xdr:rowOff>162959</xdr:rowOff>
    </xdr:to>
    <xdr:cxnSp macro="">
      <xdr:nvCxnSpPr>
        <xdr:cNvPr id="714" name="直線コネクタ 713">
          <a:extLst>
            <a:ext uri="{FF2B5EF4-FFF2-40B4-BE49-F238E27FC236}">
              <a16:creationId xmlns:a16="http://schemas.microsoft.com/office/drawing/2014/main" id="{4EBF1A90-7CA4-4363-9A0D-A6612439EC58}"/>
            </a:ext>
          </a:extLst>
        </xdr:cNvPr>
        <xdr:cNvCxnSpPr/>
      </xdr:nvCxnSpPr>
      <xdr:spPr>
        <a:xfrm flipV="1">
          <a:off x="20434300" y="10420568"/>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129141</xdr:rowOff>
    </xdr:from>
    <xdr:to>
      <xdr:col>102</xdr:col>
      <xdr:colOff>165100</xdr:colOff>
      <xdr:row>61</xdr:row>
      <xdr:rowOff>59291</xdr:rowOff>
    </xdr:to>
    <xdr:sp macro="" textlink="">
      <xdr:nvSpPr>
        <xdr:cNvPr id="715" name="楕円 714">
          <a:extLst>
            <a:ext uri="{FF2B5EF4-FFF2-40B4-BE49-F238E27FC236}">
              <a16:creationId xmlns:a16="http://schemas.microsoft.com/office/drawing/2014/main" id="{9F23EA4C-2399-478B-B248-A69CE5546408}"/>
            </a:ext>
          </a:extLst>
        </xdr:cNvPr>
        <xdr:cNvSpPr/>
      </xdr:nvSpPr>
      <xdr:spPr>
        <a:xfrm>
          <a:off x="19494500" y="1041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162959</xdr:rowOff>
    </xdr:from>
    <xdr:to>
      <xdr:col>107</xdr:col>
      <xdr:colOff>50800</xdr:colOff>
      <xdr:row>61</xdr:row>
      <xdr:rowOff>8491</xdr:rowOff>
    </xdr:to>
    <xdr:cxnSp macro="">
      <xdr:nvCxnSpPr>
        <xdr:cNvPr id="716" name="直線コネクタ 715">
          <a:extLst>
            <a:ext uri="{FF2B5EF4-FFF2-40B4-BE49-F238E27FC236}">
              <a16:creationId xmlns:a16="http://schemas.microsoft.com/office/drawing/2014/main" id="{463F77FC-99A5-45DB-9F72-D2E1053602A2}"/>
            </a:ext>
          </a:extLst>
        </xdr:cNvPr>
        <xdr:cNvCxnSpPr/>
      </xdr:nvCxnSpPr>
      <xdr:spPr>
        <a:xfrm flipV="1">
          <a:off x="19545300" y="10449959"/>
          <a:ext cx="8890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152654</xdr:rowOff>
    </xdr:from>
    <xdr:to>
      <xdr:col>98</xdr:col>
      <xdr:colOff>38100</xdr:colOff>
      <xdr:row>61</xdr:row>
      <xdr:rowOff>82804</xdr:rowOff>
    </xdr:to>
    <xdr:sp macro="" textlink="">
      <xdr:nvSpPr>
        <xdr:cNvPr id="717" name="楕円 716">
          <a:extLst>
            <a:ext uri="{FF2B5EF4-FFF2-40B4-BE49-F238E27FC236}">
              <a16:creationId xmlns:a16="http://schemas.microsoft.com/office/drawing/2014/main" id="{3AC84699-920E-43FA-93B5-97B4CD31A107}"/>
            </a:ext>
          </a:extLst>
        </xdr:cNvPr>
        <xdr:cNvSpPr/>
      </xdr:nvSpPr>
      <xdr:spPr>
        <a:xfrm>
          <a:off x="18605500" y="1043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8491</xdr:rowOff>
    </xdr:from>
    <xdr:to>
      <xdr:col>102</xdr:col>
      <xdr:colOff>114300</xdr:colOff>
      <xdr:row>61</xdr:row>
      <xdr:rowOff>32004</xdr:rowOff>
    </xdr:to>
    <xdr:cxnSp macro="">
      <xdr:nvCxnSpPr>
        <xdr:cNvPr id="718" name="直線コネクタ 717">
          <a:extLst>
            <a:ext uri="{FF2B5EF4-FFF2-40B4-BE49-F238E27FC236}">
              <a16:creationId xmlns:a16="http://schemas.microsoft.com/office/drawing/2014/main" id="{F947A914-655B-4258-A704-B90ECD86226B}"/>
            </a:ext>
          </a:extLst>
        </xdr:cNvPr>
        <xdr:cNvCxnSpPr/>
      </xdr:nvCxnSpPr>
      <xdr:spPr>
        <a:xfrm flipV="1">
          <a:off x="18656300" y="10466941"/>
          <a:ext cx="889000" cy="23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128795</xdr:rowOff>
    </xdr:from>
    <xdr:ext cx="469744" cy="259045"/>
    <xdr:sp macro="" textlink="">
      <xdr:nvSpPr>
        <xdr:cNvPr id="719" name="n_1aveValue【学校施設】&#10;一人当たり面積">
          <a:extLst>
            <a:ext uri="{FF2B5EF4-FFF2-40B4-BE49-F238E27FC236}">
              <a16:creationId xmlns:a16="http://schemas.microsoft.com/office/drawing/2014/main" id="{F59B4962-5669-4BDD-B79B-6FE70F068E5B}"/>
            </a:ext>
          </a:extLst>
        </xdr:cNvPr>
        <xdr:cNvSpPr txBox="1"/>
      </xdr:nvSpPr>
      <xdr:spPr>
        <a:xfrm>
          <a:off x="21075727" y="1058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127488</xdr:rowOff>
    </xdr:from>
    <xdr:ext cx="469744" cy="259045"/>
    <xdr:sp macro="" textlink="">
      <xdr:nvSpPr>
        <xdr:cNvPr id="720" name="n_2aveValue【学校施設】&#10;一人当たり面積">
          <a:extLst>
            <a:ext uri="{FF2B5EF4-FFF2-40B4-BE49-F238E27FC236}">
              <a16:creationId xmlns:a16="http://schemas.microsoft.com/office/drawing/2014/main" id="{B78D7155-DFAE-4742-9345-35F290EDAF34}"/>
            </a:ext>
          </a:extLst>
        </xdr:cNvPr>
        <xdr:cNvSpPr txBox="1"/>
      </xdr:nvSpPr>
      <xdr:spPr>
        <a:xfrm>
          <a:off x="20199427" y="1058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147736</xdr:rowOff>
    </xdr:from>
    <xdr:ext cx="469744" cy="259045"/>
    <xdr:sp macro="" textlink="">
      <xdr:nvSpPr>
        <xdr:cNvPr id="721" name="n_3aveValue【学校施設】&#10;一人当たり面積">
          <a:extLst>
            <a:ext uri="{FF2B5EF4-FFF2-40B4-BE49-F238E27FC236}">
              <a16:creationId xmlns:a16="http://schemas.microsoft.com/office/drawing/2014/main" id="{E253F1B7-8007-4F44-8D7E-D560D3BFBF2C}"/>
            </a:ext>
          </a:extLst>
        </xdr:cNvPr>
        <xdr:cNvSpPr txBox="1"/>
      </xdr:nvSpPr>
      <xdr:spPr>
        <a:xfrm>
          <a:off x="19310427" y="10606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100383</xdr:rowOff>
    </xdr:from>
    <xdr:ext cx="469744" cy="259045"/>
    <xdr:sp macro="" textlink="">
      <xdr:nvSpPr>
        <xdr:cNvPr id="722" name="n_4aveValue【学校施設】&#10;一人当たり面積">
          <a:extLst>
            <a:ext uri="{FF2B5EF4-FFF2-40B4-BE49-F238E27FC236}">
              <a16:creationId xmlns:a16="http://schemas.microsoft.com/office/drawing/2014/main" id="{A42791FE-7DA0-4239-9F63-3AA2B1F785F2}"/>
            </a:ext>
          </a:extLst>
        </xdr:cNvPr>
        <xdr:cNvSpPr txBox="1"/>
      </xdr:nvSpPr>
      <xdr:spPr>
        <a:xfrm>
          <a:off x="18421427" y="10558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29445</xdr:rowOff>
    </xdr:from>
    <xdr:ext cx="469744" cy="259045"/>
    <xdr:sp macro="" textlink="">
      <xdr:nvSpPr>
        <xdr:cNvPr id="723" name="n_1mainValue【学校施設】&#10;一人当たり面積">
          <a:extLst>
            <a:ext uri="{FF2B5EF4-FFF2-40B4-BE49-F238E27FC236}">
              <a16:creationId xmlns:a16="http://schemas.microsoft.com/office/drawing/2014/main" id="{1CB6C08D-9F71-4C1B-BF8E-B6DD76171D62}"/>
            </a:ext>
          </a:extLst>
        </xdr:cNvPr>
        <xdr:cNvSpPr txBox="1"/>
      </xdr:nvSpPr>
      <xdr:spPr>
        <a:xfrm>
          <a:off x="21075727" y="10144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58836</xdr:rowOff>
    </xdr:from>
    <xdr:ext cx="469744" cy="259045"/>
    <xdr:sp macro="" textlink="">
      <xdr:nvSpPr>
        <xdr:cNvPr id="724" name="n_2mainValue【学校施設】&#10;一人当たり面積">
          <a:extLst>
            <a:ext uri="{FF2B5EF4-FFF2-40B4-BE49-F238E27FC236}">
              <a16:creationId xmlns:a16="http://schemas.microsoft.com/office/drawing/2014/main" id="{18E81F18-2938-4241-B4B1-309EED8BCE28}"/>
            </a:ext>
          </a:extLst>
        </xdr:cNvPr>
        <xdr:cNvSpPr txBox="1"/>
      </xdr:nvSpPr>
      <xdr:spPr>
        <a:xfrm>
          <a:off x="20199427" y="1017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75818</xdr:rowOff>
    </xdr:from>
    <xdr:ext cx="469744" cy="259045"/>
    <xdr:sp macro="" textlink="">
      <xdr:nvSpPr>
        <xdr:cNvPr id="725" name="n_3mainValue【学校施設】&#10;一人当たり面積">
          <a:extLst>
            <a:ext uri="{FF2B5EF4-FFF2-40B4-BE49-F238E27FC236}">
              <a16:creationId xmlns:a16="http://schemas.microsoft.com/office/drawing/2014/main" id="{2D3B3549-50C8-477A-A959-D6A06E6294C3}"/>
            </a:ext>
          </a:extLst>
        </xdr:cNvPr>
        <xdr:cNvSpPr txBox="1"/>
      </xdr:nvSpPr>
      <xdr:spPr>
        <a:xfrm>
          <a:off x="19310427" y="10191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99331</xdr:rowOff>
    </xdr:from>
    <xdr:ext cx="469744" cy="259045"/>
    <xdr:sp macro="" textlink="">
      <xdr:nvSpPr>
        <xdr:cNvPr id="726" name="n_4mainValue【学校施設】&#10;一人当たり面積">
          <a:extLst>
            <a:ext uri="{FF2B5EF4-FFF2-40B4-BE49-F238E27FC236}">
              <a16:creationId xmlns:a16="http://schemas.microsoft.com/office/drawing/2014/main" id="{8BD82AF4-EA56-44BF-B0DE-2C5C3706E9F8}"/>
            </a:ext>
          </a:extLst>
        </xdr:cNvPr>
        <xdr:cNvSpPr txBox="1"/>
      </xdr:nvSpPr>
      <xdr:spPr>
        <a:xfrm>
          <a:off x="18421427" y="1021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a:extLst>
            <a:ext uri="{FF2B5EF4-FFF2-40B4-BE49-F238E27FC236}">
              <a16:creationId xmlns:a16="http://schemas.microsoft.com/office/drawing/2014/main" id="{AFC81744-6CDF-409B-96AC-AE282B73FC8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a:extLst>
            <a:ext uri="{FF2B5EF4-FFF2-40B4-BE49-F238E27FC236}">
              <a16:creationId xmlns:a16="http://schemas.microsoft.com/office/drawing/2014/main" id="{6B654BF1-117F-4422-92BA-9F56F0B6A85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a:extLst>
            <a:ext uri="{FF2B5EF4-FFF2-40B4-BE49-F238E27FC236}">
              <a16:creationId xmlns:a16="http://schemas.microsoft.com/office/drawing/2014/main" id="{53630716-D5E4-4BDC-A450-594DFA1BB4A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a:extLst>
            <a:ext uri="{FF2B5EF4-FFF2-40B4-BE49-F238E27FC236}">
              <a16:creationId xmlns:a16="http://schemas.microsoft.com/office/drawing/2014/main" id="{D7443815-A825-4EA5-958B-55E009FC132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a:extLst>
            <a:ext uri="{FF2B5EF4-FFF2-40B4-BE49-F238E27FC236}">
              <a16:creationId xmlns:a16="http://schemas.microsoft.com/office/drawing/2014/main" id="{7D97CF5B-53A1-4BE0-8D28-ECBF4A53DFB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a:extLst>
            <a:ext uri="{FF2B5EF4-FFF2-40B4-BE49-F238E27FC236}">
              <a16:creationId xmlns:a16="http://schemas.microsoft.com/office/drawing/2014/main" id="{954482B1-A0EC-426A-B884-9D6FDAF4F28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a:extLst>
            <a:ext uri="{FF2B5EF4-FFF2-40B4-BE49-F238E27FC236}">
              <a16:creationId xmlns:a16="http://schemas.microsoft.com/office/drawing/2014/main" id="{7618C029-1410-4E0B-9157-11D8E46B936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a:extLst>
            <a:ext uri="{FF2B5EF4-FFF2-40B4-BE49-F238E27FC236}">
              <a16:creationId xmlns:a16="http://schemas.microsoft.com/office/drawing/2014/main" id="{4D71B35D-4BA3-4C53-84EF-6E68257714E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a:extLst>
            <a:ext uri="{FF2B5EF4-FFF2-40B4-BE49-F238E27FC236}">
              <a16:creationId xmlns:a16="http://schemas.microsoft.com/office/drawing/2014/main" id="{A9DD7912-628E-42DB-B54C-8E5E91B26E6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a:extLst>
            <a:ext uri="{FF2B5EF4-FFF2-40B4-BE49-F238E27FC236}">
              <a16:creationId xmlns:a16="http://schemas.microsoft.com/office/drawing/2014/main" id="{975D4982-F6E7-4B00-A6DD-787AF232862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7" name="テキスト ボックス 736">
          <a:extLst>
            <a:ext uri="{FF2B5EF4-FFF2-40B4-BE49-F238E27FC236}">
              <a16:creationId xmlns:a16="http://schemas.microsoft.com/office/drawing/2014/main" id="{266AF16F-C12B-4E2E-92E1-0C1E24AD55D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8" name="直線コネクタ 737">
          <a:extLst>
            <a:ext uri="{FF2B5EF4-FFF2-40B4-BE49-F238E27FC236}">
              <a16:creationId xmlns:a16="http://schemas.microsoft.com/office/drawing/2014/main" id="{B1A0B57F-7781-4277-8277-C249C8D93073}"/>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9" name="テキスト ボックス 738">
          <a:extLst>
            <a:ext uri="{FF2B5EF4-FFF2-40B4-BE49-F238E27FC236}">
              <a16:creationId xmlns:a16="http://schemas.microsoft.com/office/drawing/2014/main" id="{178ADC10-412B-44F9-BAAF-C30F4CC58FDE}"/>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40" name="直線コネクタ 739">
          <a:extLst>
            <a:ext uri="{FF2B5EF4-FFF2-40B4-BE49-F238E27FC236}">
              <a16:creationId xmlns:a16="http://schemas.microsoft.com/office/drawing/2014/main" id="{08543D06-32D3-4C2A-98BC-540B0430C3C6}"/>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41" name="テキスト ボックス 740">
          <a:extLst>
            <a:ext uri="{FF2B5EF4-FFF2-40B4-BE49-F238E27FC236}">
              <a16:creationId xmlns:a16="http://schemas.microsoft.com/office/drawing/2014/main" id="{9272BAFC-98B1-4AAF-B442-F48475ACE63D}"/>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2" name="直線コネクタ 741">
          <a:extLst>
            <a:ext uri="{FF2B5EF4-FFF2-40B4-BE49-F238E27FC236}">
              <a16:creationId xmlns:a16="http://schemas.microsoft.com/office/drawing/2014/main" id="{B91216AC-179E-4AD3-AB11-7A89C0E455AC}"/>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3" name="テキスト ボックス 742">
          <a:extLst>
            <a:ext uri="{FF2B5EF4-FFF2-40B4-BE49-F238E27FC236}">
              <a16:creationId xmlns:a16="http://schemas.microsoft.com/office/drawing/2014/main" id="{1135D354-C3D8-4662-8331-9047778F16F6}"/>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4" name="直線コネクタ 743">
          <a:extLst>
            <a:ext uri="{FF2B5EF4-FFF2-40B4-BE49-F238E27FC236}">
              <a16:creationId xmlns:a16="http://schemas.microsoft.com/office/drawing/2014/main" id="{F100A0F8-2249-45CD-9FA8-0C5AFDA8977B}"/>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5" name="テキスト ボックス 744">
          <a:extLst>
            <a:ext uri="{FF2B5EF4-FFF2-40B4-BE49-F238E27FC236}">
              <a16:creationId xmlns:a16="http://schemas.microsoft.com/office/drawing/2014/main" id="{A13BC8A6-44EE-4392-B491-B71480EAB92B}"/>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6" name="直線コネクタ 745">
          <a:extLst>
            <a:ext uri="{FF2B5EF4-FFF2-40B4-BE49-F238E27FC236}">
              <a16:creationId xmlns:a16="http://schemas.microsoft.com/office/drawing/2014/main" id="{6BDBAE68-8819-4FB1-8025-BD98426261C2}"/>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7" name="テキスト ボックス 746">
          <a:extLst>
            <a:ext uri="{FF2B5EF4-FFF2-40B4-BE49-F238E27FC236}">
              <a16:creationId xmlns:a16="http://schemas.microsoft.com/office/drawing/2014/main" id="{5BDD7CE2-E50B-4F4F-9485-1C4BCD3865B2}"/>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8" name="直線コネクタ 747">
          <a:extLst>
            <a:ext uri="{FF2B5EF4-FFF2-40B4-BE49-F238E27FC236}">
              <a16:creationId xmlns:a16="http://schemas.microsoft.com/office/drawing/2014/main" id="{4C83D054-C503-4A59-A080-003D894D12E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9" name="テキスト ボックス 748">
          <a:extLst>
            <a:ext uri="{FF2B5EF4-FFF2-40B4-BE49-F238E27FC236}">
              <a16:creationId xmlns:a16="http://schemas.microsoft.com/office/drawing/2014/main" id="{7323BD3C-E742-421A-9399-70C6DF7ECE17}"/>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0" name="直線コネクタ 749">
          <a:extLst>
            <a:ext uri="{FF2B5EF4-FFF2-40B4-BE49-F238E27FC236}">
              <a16:creationId xmlns:a16="http://schemas.microsoft.com/office/drawing/2014/main" id="{A418C257-E5A5-451E-9649-2499C088736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51" name="【児童館】&#10;有形固定資産減価償却率グラフ枠">
          <a:extLst>
            <a:ext uri="{FF2B5EF4-FFF2-40B4-BE49-F238E27FC236}">
              <a16:creationId xmlns:a16="http://schemas.microsoft.com/office/drawing/2014/main" id="{DF5C844D-9081-4E9A-BD1C-8AAD94BD34B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168729</xdr:rowOff>
    </xdr:to>
    <xdr:cxnSp macro="">
      <xdr:nvCxnSpPr>
        <xdr:cNvPr id="752" name="直線コネクタ 751">
          <a:extLst>
            <a:ext uri="{FF2B5EF4-FFF2-40B4-BE49-F238E27FC236}">
              <a16:creationId xmlns:a16="http://schemas.microsoft.com/office/drawing/2014/main" id="{FA515130-5C6D-4F45-826B-3CD49539D54B}"/>
            </a:ext>
          </a:extLst>
        </xdr:cNvPr>
        <xdr:cNvCxnSpPr/>
      </xdr:nvCxnSpPr>
      <xdr:spPr>
        <a:xfrm flipV="1">
          <a:off x="16318864" y="13296900"/>
          <a:ext cx="0" cy="16165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3" name="【児童館】&#10;有形固定資産減価償却率最小値テキスト">
          <a:extLst>
            <a:ext uri="{FF2B5EF4-FFF2-40B4-BE49-F238E27FC236}">
              <a16:creationId xmlns:a16="http://schemas.microsoft.com/office/drawing/2014/main" id="{079E1740-4830-4DD5-B6DF-622E1C00923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4" name="直線コネクタ 753">
          <a:extLst>
            <a:ext uri="{FF2B5EF4-FFF2-40B4-BE49-F238E27FC236}">
              <a16:creationId xmlns:a16="http://schemas.microsoft.com/office/drawing/2014/main" id="{25597ADF-0909-400F-9A2B-760C7B425248}"/>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340478" cy="259045"/>
    <xdr:sp macro="" textlink="">
      <xdr:nvSpPr>
        <xdr:cNvPr id="755" name="【児童館】&#10;有形固定資産減価償却率最大値テキスト">
          <a:extLst>
            <a:ext uri="{FF2B5EF4-FFF2-40B4-BE49-F238E27FC236}">
              <a16:creationId xmlns:a16="http://schemas.microsoft.com/office/drawing/2014/main" id="{ED8E5089-7CCE-450C-B84C-E2CCAD6FF78C}"/>
            </a:ext>
          </a:extLst>
        </xdr:cNvPr>
        <xdr:cNvSpPr txBox="1"/>
      </xdr:nvSpPr>
      <xdr:spPr>
        <a:xfrm>
          <a:off x="16357600" y="13072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756" name="直線コネクタ 755">
          <a:extLst>
            <a:ext uri="{FF2B5EF4-FFF2-40B4-BE49-F238E27FC236}">
              <a16:creationId xmlns:a16="http://schemas.microsoft.com/office/drawing/2014/main" id="{0319D5CA-B75B-4320-BE02-C5EF7EAD767F}"/>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126109</xdr:rowOff>
    </xdr:from>
    <xdr:ext cx="405111" cy="259045"/>
    <xdr:sp macro="" textlink="">
      <xdr:nvSpPr>
        <xdr:cNvPr id="757" name="【児童館】&#10;有形固定資産減価償却率平均値テキスト">
          <a:extLst>
            <a:ext uri="{FF2B5EF4-FFF2-40B4-BE49-F238E27FC236}">
              <a16:creationId xmlns:a16="http://schemas.microsoft.com/office/drawing/2014/main" id="{A3F9D9A2-5F68-4802-8F26-103B307FFE25}"/>
            </a:ext>
          </a:extLst>
        </xdr:cNvPr>
        <xdr:cNvSpPr txBox="1"/>
      </xdr:nvSpPr>
      <xdr:spPr>
        <a:xfrm>
          <a:off x="16357600" y="138421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103232</xdr:rowOff>
    </xdr:from>
    <xdr:to>
      <xdr:col>85</xdr:col>
      <xdr:colOff>177800</xdr:colOff>
      <xdr:row>82</xdr:row>
      <xdr:rowOff>33382</xdr:rowOff>
    </xdr:to>
    <xdr:sp macro="" textlink="">
      <xdr:nvSpPr>
        <xdr:cNvPr id="758" name="フローチャート: 判断 757">
          <a:extLst>
            <a:ext uri="{FF2B5EF4-FFF2-40B4-BE49-F238E27FC236}">
              <a16:creationId xmlns:a16="http://schemas.microsoft.com/office/drawing/2014/main" id="{0BA87C01-8492-467A-B54E-0231514D5756}"/>
            </a:ext>
          </a:extLst>
        </xdr:cNvPr>
        <xdr:cNvSpPr/>
      </xdr:nvSpPr>
      <xdr:spPr>
        <a:xfrm>
          <a:off x="16268700" y="1399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18324</xdr:rowOff>
    </xdr:from>
    <xdr:to>
      <xdr:col>81</xdr:col>
      <xdr:colOff>101600</xdr:colOff>
      <xdr:row>82</xdr:row>
      <xdr:rowOff>119924</xdr:rowOff>
    </xdr:to>
    <xdr:sp macro="" textlink="">
      <xdr:nvSpPr>
        <xdr:cNvPr id="759" name="フローチャート: 判断 758">
          <a:extLst>
            <a:ext uri="{FF2B5EF4-FFF2-40B4-BE49-F238E27FC236}">
              <a16:creationId xmlns:a16="http://schemas.microsoft.com/office/drawing/2014/main" id="{06A32241-289B-4BE1-B86E-7A3B012119FC}"/>
            </a:ext>
          </a:extLst>
        </xdr:cNvPr>
        <xdr:cNvSpPr/>
      </xdr:nvSpPr>
      <xdr:spPr>
        <a:xfrm>
          <a:off x="15430500" y="1407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3629</xdr:rowOff>
    </xdr:from>
    <xdr:to>
      <xdr:col>76</xdr:col>
      <xdr:colOff>165100</xdr:colOff>
      <xdr:row>82</xdr:row>
      <xdr:rowOff>105229</xdr:rowOff>
    </xdr:to>
    <xdr:sp macro="" textlink="">
      <xdr:nvSpPr>
        <xdr:cNvPr id="760" name="フローチャート: 判断 759">
          <a:extLst>
            <a:ext uri="{FF2B5EF4-FFF2-40B4-BE49-F238E27FC236}">
              <a16:creationId xmlns:a16="http://schemas.microsoft.com/office/drawing/2014/main" id="{7BA9A1DC-5317-4DFE-8D4B-02C0586BA51B}"/>
            </a:ext>
          </a:extLst>
        </xdr:cNvPr>
        <xdr:cNvSpPr/>
      </xdr:nvSpPr>
      <xdr:spPr>
        <a:xfrm>
          <a:off x="14541500" y="1406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10161</xdr:rowOff>
    </xdr:from>
    <xdr:to>
      <xdr:col>72</xdr:col>
      <xdr:colOff>38100</xdr:colOff>
      <xdr:row>82</xdr:row>
      <xdr:rowOff>111761</xdr:rowOff>
    </xdr:to>
    <xdr:sp macro="" textlink="">
      <xdr:nvSpPr>
        <xdr:cNvPr id="761" name="フローチャート: 判断 760">
          <a:extLst>
            <a:ext uri="{FF2B5EF4-FFF2-40B4-BE49-F238E27FC236}">
              <a16:creationId xmlns:a16="http://schemas.microsoft.com/office/drawing/2014/main" id="{DF867A0E-5216-4F02-85FF-438165776240}"/>
            </a:ext>
          </a:extLst>
        </xdr:cNvPr>
        <xdr:cNvSpPr/>
      </xdr:nvSpPr>
      <xdr:spPr>
        <a:xfrm>
          <a:off x="13652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72208</xdr:rowOff>
    </xdr:from>
    <xdr:to>
      <xdr:col>67</xdr:col>
      <xdr:colOff>101600</xdr:colOff>
      <xdr:row>83</xdr:row>
      <xdr:rowOff>2358</xdr:rowOff>
    </xdr:to>
    <xdr:sp macro="" textlink="">
      <xdr:nvSpPr>
        <xdr:cNvPr id="762" name="フローチャート: 判断 761">
          <a:extLst>
            <a:ext uri="{FF2B5EF4-FFF2-40B4-BE49-F238E27FC236}">
              <a16:creationId xmlns:a16="http://schemas.microsoft.com/office/drawing/2014/main" id="{DCB9400C-2CF2-46C9-A989-095981F5C1F3}"/>
            </a:ext>
          </a:extLst>
        </xdr:cNvPr>
        <xdr:cNvSpPr/>
      </xdr:nvSpPr>
      <xdr:spPr>
        <a:xfrm>
          <a:off x="12763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C78E39E3-C9D8-41ED-889C-27C0F405B6D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2974C277-9283-4F58-8F0B-122623280AB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3C1E5104-37ED-4766-97FC-81388466DC1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11234C6F-5127-40FA-BDAB-B50F8F49A10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8AB0874A-A622-47DA-B3F6-1E15659BC9F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157118</xdr:rowOff>
    </xdr:from>
    <xdr:to>
      <xdr:col>85</xdr:col>
      <xdr:colOff>177800</xdr:colOff>
      <xdr:row>84</xdr:row>
      <xdr:rowOff>87268</xdr:rowOff>
    </xdr:to>
    <xdr:sp macro="" textlink="">
      <xdr:nvSpPr>
        <xdr:cNvPr id="768" name="楕円 767">
          <a:extLst>
            <a:ext uri="{FF2B5EF4-FFF2-40B4-BE49-F238E27FC236}">
              <a16:creationId xmlns:a16="http://schemas.microsoft.com/office/drawing/2014/main" id="{1FD19440-FC8E-4336-B71B-2468481EBE87}"/>
            </a:ext>
          </a:extLst>
        </xdr:cNvPr>
        <xdr:cNvSpPr/>
      </xdr:nvSpPr>
      <xdr:spPr>
        <a:xfrm>
          <a:off x="16268700" y="1438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135545</xdr:rowOff>
    </xdr:from>
    <xdr:ext cx="405111" cy="259045"/>
    <xdr:sp macro="" textlink="">
      <xdr:nvSpPr>
        <xdr:cNvPr id="769" name="【児童館】&#10;有形固定資産減価償却率該当値テキスト">
          <a:extLst>
            <a:ext uri="{FF2B5EF4-FFF2-40B4-BE49-F238E27FC236}">
              <a16:creationId xmlns:a16="http://schemas.microsoft.com/office/drawing/2014/main" id="{8225D2A7-2AC8-49B2-96F3-BA6F49D70096}"/>
            </a:ext>
          </a:extLst>
        </xdr:cNvPr>
        <xdr:cNvSpPr txBox="1"/>
      </xdr:nvSpPr>
      <xdr:spPr>
        <a:xfrm>
          <a:off x="16357600"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122827</xdr:rowOff>
    </xdr:from>
    <xdr:to>
      <xdr:col>81</xdr:col>
      <xdr:colOff>101600</xdr:colOff>
      <xdr:row>84</xdr:row>
      <xdr:rowOff>52977</xdr:rowOff>
    </xdr:to>
    <xdr:sp macro="" textlink="">
      <xdr:nvSpPr>
        <xdr:cNvPr id="770" name="楕円 769">
          <a:extLst>
            <a:ext uri="{FF2B5EF4-FFF2-40B4-BE49-F238E27FC236}">
              <a16:creationId xmlns:a16="http://schemas.microsoft.com/office/drawing/2014/main" id="{AE1784A2-ED3D-4DF0-AFDE-F03A25111AF2}"/>
            </a:ext>
          </a:extLst>
        </xdr:cNvPr>
        <xdr:cNvSpPr/>
      </xdr:nvSpPr>
      <xdr:spPr>
        <a:xfrm>
          <a:off x="15430500" y="1435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2177</xdr:rowOff>
    </xdr:from>
    <xdr:to>
      <xdr:col>85</xdr:col>
      <xdr:colOff>127000</xdr:colOff>
      <xdr:row>84</xdr:row>
      <xdr:rowOff>36468</xdr:rowOff>
    </xdr:to>
    <xdr:cxnSp macro="">
      <xdr:nvCxnSpPr>
        <xdr:cNvPr id="771" name="直線コネクタ 770">
          <a:extLst>
            <a:ext uri="{FF2B5EF4-FFF2-40B4-BE49-F238E27FC236}">
              <a16:creationId xmlns:a16="http://schemas.microsoft.com/office/drawing/2014/main" id="{E53FD0C6-ACB8-4895-BCA4-4448F7F1E89E}"/>
            </a:ext>
          </a:extLst>
        </xdr:cNvPr>
        <xdr:cNvCxnSpPr/>
      </xdr:nvCxnSpPr>
      <xdr:spPr>
        <a:xfrm>
          <a:off x="15481300" y="14403977"/>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88537</xdr:rowOff>
    </xdr:from>
    <xdr:to>
      <xdr:col>76</xdr:col>
      <xdr:colOff>165100</xdr:colOff>
      <xdr:row>84</xdr:row>
      <xdr:rowOff>18687</xdr:rowOff>
    </xdr:to>
    <xdr:sp macro="" textlink="">
      <xdr:nvSpPr>
        <xdr:cNvPr id="772" name="楕円 771">
          <a:extLst>
            <a:ext uri="{FF2B5EF4-FFF2-40B4-BE49-F238E27FC236}">
              <a16:creationId xmlns:a16="http://schemas.microsoft.com/office/drawing/2014/main" id="{231A6926-728E-4F44-AA59-8CD8BF3DFC8B}"/>
            </a:ext>
          </a:extLst>
        </xdr:cNvPr>
        <xdr:cNvSpPr/>
      </xdr:nvSpPr>
      <xdr:spPr>
        <a:xfrm>
          <a:off x="14541500" y="1431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139337</xdr:rowOff>
    </xdr:from>
    <xdr:to>
      <xdr:col>81</xdr:col>
      <xdr:colOff>50800</xdr:colOff>
      <xdr:row>84</xdr:row>
      <xdr:rowOff>2177</xdr:rowOff>
    </xdr:to>
    <xdr:cxnSp macro="">
      <xdr:nvCxnSpPr>
        <xdr:cNvPr id="773" name="直線コネクタ 772">
          <a:extLst>
            <a:ext uri="{FF2B5EF4-FFF2-40B4-BE49-F238E27FC236}">
              <a16:creationId xmlns:a16="http://schemas.microsoft.com/office/drawing/2014/main" id="{F55CEF64-D2F8-4759-A068-7E1C2A2097C2}"/>
            </a:ext>
          </a:extLst>
        </xdr:cNvPr>
        <xdr:cNvCxnSpPr/>
      </xdr:nvCxnSpPr>
      <xdr:spPr>
        <a:xfrm>
          <a:off x="14592300" y="1436968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55880</xdr:rowOff>
    </xdr:from>
    <xdr:to>
      <xdr:col>72</xdr:col>
      <xdr:colOff>38100</xdr:colOff>
      <xdr:row>83</xdr:row>
      <xdr:rowOff>157480</xdr:rowOff>
    </xdr:to>
    <xdr:sp macro="" textlink="">
      <xdr:nvSpPr>
        <xdr:cNvPr id="774" name="楕円 773">
          <a:extLst>
            <a:ext uri="{FF2B5EF4-FFF2-40B4-BE49-F238E27FC236}">
              <a16:creationId xmlns:a16="http://schemas.microsoft.com/office/drawing/2014/main" id="{A8440FF4-D394-48B4-B782-784978300770}"/>
            </a:ext>
          </a:extLst>
        </xdr:cNvPr>
        <xdr:cNvSpPr/>
      </xdr:nvSpPr>
      <xdr:spPr>
        <a:xfrm>
          <a:off x="13652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106680</xdr:rowOff>
    </xdr:from>
    <xdr:to>
      <xdr:col>76</xdr:col>
      <xdr:colOff>114300</xdr:colOff>
      <xdr:row>83</xdr:row>
      <xdr:rowOff>139337</xdr:rowOff>
    </xdr:to>
    <xdr:cxnSp macro="">
      <xdr:nvCxnSpPr>
        <xdr:cNvPr id="775" name="直線コネクタ 774">
          <a:extLst>
            <a:ext uri="{FF2B5EF4-FFF2-40B4-BE49-F238E27FC236}">
              <a16:creationId xmlns:a16="http://schemas.microsoft.com/office/drawing/2014/main" id="{ECF7061F-9C5B-4423-8430-5084FEE46627}"/>
            </a:ext>
          </a:extLst>
        </xdr:cNvPr>
        <xdr:cNvCxnSpPr/>
      </xdr:nvCxnSpPr>
      <xdr:spPr>
        <a:xfrm>
          <a:off x="13703300" y="1433703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21589</xdr:rowOff>
    </xdr:from>
    <xdr:to>
      <xdr:col>67</xdr:col>
      <xdr:colOff>101600</xdr:colOff>
      <xdr:row>83</xdr:row>
      <xdr:rowOff>123189</xdr:rowOff>
    </xdr:to>
    <xdr:sp macro="" textlink="">
      <xdr:nvSpPr>
        <xdr:cNvPr id="776" name="楕円 775">
          <a:extLst>
            <a:ext uri="{FF2B5EF4-FFF2-40B4-BE49-F238E27FC236}">
              <a16:creationId xmlns:a16="http://schemas.microsoft.com/office/drawing/2014/main" id="{57E6CF8D-18AB-4558-86FB-6DD7C33A8FDA}"/>
            </a:ext>
          </a:extLst>
        </xdr:cNvPr>
        <xdr:cNvSpPr/>
      </xdr:nvSpPr>
      <xdr:spPr>
        <a:xfrm>
          <a:off x="12763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72389</xdr:rowOff>
    </xdr:from>
    <xdr:to>
      <xdr:col>71</xdr:col>
      <xdr:colOff>177800</xdr:colOff>
      <xdr:row>83</xdr:row>
      <xdr:rowOff>106680</xdr:rowOff>
    </xdr:to>
    <xdr:cxnSp macro="">
      <xdr:nvCxnSpPr>
        <xdr:cNvPr id="777" name="直線コネクタ 776">
          <a:extLst>
            <a:ext uri="{FF2B5EF4-FFF2-40B4-BE49-F238E27FC236}">
              <a16:creationId xmlns:a16="http://schemas.microsoft.com/office/drawing/2014/main" id="{E3B09E62-9952-4E66-8411-C71C1E87E607}"/>
            </a:ext>
          </a:extLst>
        </xdr:cNvPr>
        <xdr:cNvCxnSpPr/>
      </xdr:nvCxnSpPr>
      <xdr:spPr>
        <a:xfrm>
          <a:off x="12814300" y="1430273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136451</xdr:rowOff>
    </xdr:from>
    <xdr:ext cx="405111" cy="259045"/>
    <xdr:sp macro="" textlink="">
      <xdr:nvSpPr>
        <xdr:cNvPr id="778" name="n_1aveValue【児童館】&#10;有形固定資産減価償却率">
          <a:extLst>
            <a:ext uri="{FF2B5EF4-FFF2-40B4-BE49-F238E27FC236}">
              <a16:creationId xmlns:a16="http://schemas.microsoft.com/office/drawing/2014/main" id="{5C3947DF-F52B-4D09-851D-879158FD8645}"/>
            </a:ext>
          </a:extLst>
        </xdr:cNvPr>
        <xdr:cNvSpPr txBox="1"/>
      </xdr:nvSpPr>
      <xdr:spPr>
        <a:xfrm>
          <a:off x="15266044" y="1385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121756</xdr:rowOff>
    </xdr:from>
    <xdr:ext cx="405111" cy="259045"/>
    <xdr:sp macro="" textlink="">
      <xdr:nvSpPr>
        <xdr:cNvPr id="779" name="n_2aveValue【児童館】&#10;有形固定資産減価償却率">
          <a:extLst>
            <a:ext uri="{FF2B5EF4-FFF2-40B4-BE49-F238E27FC236}">
              <a16:creationId xmlns:a16="http://schemas.microsoft.com/office/drawing/2014/main" id="{FFBEEC92-FB90-4CDB-8550-7E912DD488A8}"/>
            </a:ext>
          </a:extLst>
        </xdr:cNvPr>
        <xdr:cNvSpPr txBox="1"/>
      </xdr:nvSpPr>
      <xdr:spPr>
        <a:xfrm>
          <a:off x="14389744" y="1383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128288</xdr:rowOff>
    </xdr:from>
    <xdr:ext cx="405111" cy="259045"/>
    <xdr:sp macro="" textlink="">
      <xdr:nvSpPr>
        <xdr:cNvPr id="780" name="n_3aveValue【児童館】&#10;有形固定資産減価償却率">
          <a:extLst>
            <a:ext uri="{FF2B5EF4-FFF2-40B4-BE49-F238E27FC236}">
              <a16:creationId xmlns:a16="http://schemas.microsoft.com/office/drawing/2014/main" id="{E87242F0-0D75-4D7C-84FF-ABABDF0F433B}"/>
            </a:ext>
          </a:extLst>
        </xdr:cNvPr>
        <xdr:cNvSpPr txBox="1"/>
      </xdr:nvSpPr>
      <xdr:spPr>
        <a:xfrm>
          <a:off x="13500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18885</xdr:rowOff>
    </xdr:from>
    <xdr:ext cx="405111" cy="259045"/>
    <xdr:sp macro="" textlink="">
      <xdr:nvSpPr>
        <xdr:cNvPr id="781" name="n_4aveValue【児童館】&#10;有形固定資産減価償却率">
          <a:extLst>
            <a:ext uri="{FF2B5EF4-FFF2-40B4-BE49-F238E27FC236}">
              <a16:creationId xmlns:a16="http://schemas.microsoft.com/office/drawing/2014/main" id="{14FAE6B1-4680-48F2-9B6C-71161D0CFC13}"/>
            </a:ext>
          </a:extLst>
        </xdr:cNvPr>
        <xdr:cNvSpPr txBox="1"/>
      </xdr:nvSpPr>
      <xdr:spPr>
        <a:xfrm>
          <a:off x="12611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44104</xdr:rowOff>
    </xdr:from>
    <xdr:ext cx="405111" cy="259045"/>
    <xdr:sp macro="" textlink="">
      <xdr:nvSpPr>
        <xdr:cNvPr id="782" name="n_1mainValue【児童館】&#10;有形固定資産減価償却率">
          <a:extLst>
            <a:ext uri="{FF2B5EF4-FFF2-40B4-BE49-F238E27FC236}">
              <a16:creationId xmlns:a16="http://schemas.microsoft.com/office/drawing/2014/main" id="{D2D102E5-B41D-4979-A8E0-4E68F7B6E613}"/>
            </a:ext>
          </a:extLst>
        </xdr:cNvPr>
        <xdr:cNvSpPr txBox="1"/>
      </xdr:nvSpPr>
      <xdr:spPr>
        <a:xfrm>
          <a:off x="15266044" y="1444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9814</xdr:rowOff>
    </xdr:from>
    <xdr:ext cx="405111" cy="259045"/>
    <xdr:sp macro="" textlink="">
      <xdr:nvSpPr>
        <xdr:cNvPr id="783" name="n_2mainValue【児童館】&#10;有形固定資産減価償却率">
          <a:extLst>
            <a:ext uri="{FF2B5EF4-FFF2-40B4-BE49-F238E27FC236}">
              <a16:creationId xmlns:a16="http://schemas.microsoft.com/office/drawing/2014/main" id="{9612B943-4BDA-430F-AB08-D36E84D8D4F8}"/>
            </a:ext>
          </a:extLst>
        </xdr:cNvPr>
        <xdr:cNvSpPr txBox="1"/>
      </xdr:nvSpPr>
      <xdr:spPr>
        <a:xfrm>
          <a:off x="14389744" y="1441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148607</xdr:rowOff>
    </xdr:from>
    <xdr:ext cx="405111" cy="259045"/>
    <xdr:sp macro="" textlink="">
      <xdr:nvSpPr>
        <xdr:cNvPr id="784" name="n_3mainValue【児童館】&#10;有形固定資産減価償却率">
          <a:extLst>
            <a:ext uri="{FF2B5EF4-FFF2-40B4-BE49-F238E27FC236}">
              <a16:creationId xmlns:a16="http://schemas.microsoft.com/office/drawing/2014/main" id="{7F146812-2CF8-4F6E-AE01-EA561E2FD3F1}"/>
            </a:ext>
          </a:extLst>
        </xdr:cNvPr>
        <xdr:cNvSpPr txBox="1"/>
      </xdr:nvSpPr>
      <xdr:spPr>
        <a:xfrm>
          <a:off x="13500744" y="1437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114316</xdr:rowOff>
    </xdr:from>
    <xdr:ext cx="405111" cy="259045"/>
    <xdr:sp macro="" textlink="">
      <xdr:nvSpPr>
        <xdr:cNvPr id="785" name="n_4mainValue【児童館】&#10;有形固定資産減価償却率">
          <a:extLst>
            <a:ext uri="{FF2B5EF4-FFF2-40B4-BE49-F238E27FC236}">
              <a16:creationId xmlns:a16="http://schemas.microsoft.com/office/drawing/2014/main" id="{50A85809-3161-42ED-9218-DFD449D4A7C1}"/>
            </a:ext>
          </a:extLst>
        </xdr:cNvPr>
        <xdr:cNvSpPr txBox="1"/>
      </xdr:nvSpPr>
      <xdr:spPr>
        <a:xfrm>
          <a:off x="12611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75ACAD6E-C578-4CA6-9380-59A65C42295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30DBDDFF-D3FA-4EA8-86C7-8F3A2410625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8D575FFA-2391-4662-8E75-88BAEF650AD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2D4BE202-2302-46CF-BCAE-6972F75C055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30262946-DED4-4B95-92E2-7554406451C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5EAF7D52-F572-4CCF-8406-14905292467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B2495A41-1950-45A5-A29A-22E5CB51E2C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571A0897-85D2-4857-A6AB-0419730F861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23B1AF68-8C81-4B3A-8E55-44B0DE8C056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726C9504-F412-49DD-AD97-B213416A685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6" name="直線コネクタ 795">
          <a:extLst>
            <a:ext uri="{FF2B5EF4-FFF2-40B4-BE49-F238E27FC236}">
              <a16:creationId xmlns:a16="http://schemas.microsoft.com/office/drawing/2014/main" id="{86319177-7CCE-4B79-8783-F9250C19591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7" name="テキスト ボックス 796">
          <a:extLst>
            <a:ext uri="{FF2B5EF4-FFF2-40B4-BE49-F238E27FC236}">
              <a16:creationId xmlns:a16="http://schemas.microsoft.com/office/drawing/2014/main" id="{B297AEBF-9D3C-4100-A035-1D0E70FD13C1}"/>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8" name="直線コネクタ 797">
          <a:extLst>
            <a:ext uri="{FF2B5EF4-FFF2-40B4-BE49-F238E27FC236}">
              <a16:creationId xmlns:a16="http://schemas.microsoft.com/office/drawing/2014/main" id="{8DF1C47D-C931-468F-A926-56505AD3839D}"/>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9" name="テキスト ボックス 798">
          <a:extLst>
            <a:ext uri="{FF2B5EF4-FFF2-40B4-BE49-F238E27FC236}">
              <a16:creationId xmlns:a16="http://schemas.microsoft.com/office/drawing/2014/main" id="{0E3647E5-4749-46AA-987F-0781438DEB34}"/>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800" name="直線コネクタ 799">
          <a:extLst>
            <a:ext uri="{FF2B5EF4-FFF2-40B4-BE49-F238E27FC236}">
              <a16:creationId xmlns:a16="http://schemas.microsoft.com/office/drawing/2014/main" id="{24717951-9EAC-4453-AB8D-0E3635D6EBCF}"/>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801" name="テキスト ボックス 800">
          <a:extLst>
            <a:ext uri="{FF2B5EF4-FFF2-40B4-BE49-F238E27FC236}">
              <a16:creationId xmlns:a16="http://schemas.microsoft.com/office/drawing/2014/main" id="{33D95229-A8E5-4688-9D20-CDAEEA401F4E}"/>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2" name="直線コネクタ 801">
          <a:extLst>
            <a:ext uri="{FF2B5EF4-FFF2-40B4-BE49-F238E27FC236}">
              <a16:creationId xmlns:a16="http://schemas.microsoft.com/office/drawing/2014/main" id="{6F7AF39B-5A3A-4E7D-A9A6-7CEBF228611A}"/>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3" name="テキスト ボックス 802">
          <a:extLst>
            <a:ext uri="{FF2B5EF4-FFF2-40B4-BE49-F238E27FC236}">
              <a16:creationId xmlns:a16="http://schemas.microsoft.com/office/drawing/2014/main" id="{CF3BC5D7-33D1-4613-983F-D108029A5E4F}"/>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4" name="直線コネクタ 803">
          <a:extLst>
            <a:ext uri="{FF2B5EF4-FFF2-40B4-BE49-F238E27FC236}">
              <a16:creationId xmlns:a16="http://schemas.microsoft.com/office/drawing/2014/main" id="{85610A6D-CF3A-453D-9140-35919BD1C0A8}"/>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5" name="テキスト ボックス 804">
          <a:extLst>
            <a:ext uri="{FF2B5EF4-FFF2-40B4-BE49-F238E27FC236}">
              <a16:creationId xmlns:a16="http://schemas.microsoft.com/office/drawing/2014/main" id="{7982D251-C426-4E3C-83BB-D9FA9F8DE109}"/>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6" name="直線コネクタ 805">
          <a:extLst>
            <a:ext uri="{FF2B5EF4-FFF2-40B4-BE49-F238E27FC236}">
              <a16:creationId xmlns:a16="http://schemas.microsoft.com/office/drawing/2014/main" id="{E239A874-9DC6-48FA-B693-18816B92AEE5}"/>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7" name="テキスト ボックス 806">
          <a:extLst>
            <a:ext uri="{FF2B5EF4-FFF2-40B4-BE49-F238E27FC236}">
              <a16:creationId xmlns:a16="http://schemas.microsoft.com/office/drawing/2014/main" id="{54957F2D-57CE-4682-A987-C2B50CC387EF}"/>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8" name="直線コネクタ 807">
          <a:extLst>
            <a:ext uri="{FF2B5EF4-FFF2-40B4-BE49-F238E27FC236}">
              <a16:creationId xmlns:a16="http://schemas.microsoft.com/office/drawing/2014/main" id="{586F054E-73BB-475B-8C40-9C6E5E47948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9" name="テキスト ボックス 808">
          <a:extLst>
            <a:ext uri="{FF2B5EF4-FFF2-40B4-BE49-F238E27FC236}">
              <a16:creationId xmlns:a16="http://schemas.microsoft.com/office/drawing/2014/main" id="{29BBF7D6-B7B1-4E14-840C-5024228235F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0" name="【児童館】&#10;一人当たり面積グラフ枠">
          <a:extLst>
            <a:ext uri="{FF2B5EF4-FFF2-40B4-BE49-F238E27FC236}">
              <a16:creationId xmlns:a16="http://schemas.microsoft.com/office/drawing/2014/main" id="{54C2013B-EDD1-4643-8A6F-47C8A3C63CC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62593</xdr:rowOff>
    </xdr:from>
    <xdr:to>
      <xdr:col>116</xdr:col>
      <xdr:colOff>62864</xdr:colOff>
      <xdr:row>86</xdr:row>
      <xdr:rowOff>21771</xdr:rowOff>
    </xdr:to>
    <xdr:cxnSp macro="">
      <xdr:nvCxnSpPr>
        <xdr:cNvPr id="811" name="直線コネクタ 810">
          <a:extLst>
            <a:ext uri="{FF2B5EF4-FFF2-40B4-BE49-F238E27FC236}">
              <a16:creationId xmlns:a16="http://schemas.microsoft.com/office/drawing/2014/main" id="{1A38A8DC-B686-40C3-9BF1-D3607337BFAE}"/>
            </a:ext>
          </a:extLst>
        </xdr:cNvPr>
        <xdr:cNvCxnSpPr/>
      </xdr:nvCxnSpPr>
      <xdr:spPr>
        <a:xfrm flipV="1">
          <a:off x="22160864" y="13264243"/>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25598</xdr:rowOff>
    </xdr:from>
    <xdr:ext cx="469744" cy="259045"/>
    <xdr:sp macro="" textlink="">
      <xdr:nvSpPr>
        <xdr:cNvPr id="812" name="【児童館】&#10;一人当たり面積最小値テキスト">
          <a:extLst>
            <a:ext uri="{FF2B5EF4-FFF2-40B4-BE49-F238E27FC236}">
              <a16:creationId xmlns:a16="http://schemas.microsoft.com/office/drawing/2014/main" id="{833B81CC-0D84-41EB-B42D-7880D0049BB6}"/>
            </a:ext>
          </a:extLst>
        </xdr:cNvPr>
        <xdr:cNvSpPr txBox="1"/>
      </xdr:nvSpPr>
      <xdr:spPr>
        <a:xfrm>
          <a:off x="22199600" y="14770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21771</xdr:rowOff>
    </xdr:from>
    <xdr:to>
      <xdr:col>116</xdr:col>
      <xdr:colOff>152400</xdr:colOff>
      <xdr:row>86</xdr:row>
      <xdr:rowOff>21771</xdr:rowOff>
    </xdr:to>
    <xdr:cxnSp macro="">
      <xdr:nvCxnSpPr>
        <xdr:cNvPr id="813" name="直線コネクタ 812">
          <a:extLst>
            <a:ext uri="{FF2B5EF4-FFF2-40B4-BE49-F238E27FC236}">
              <a16:creationId xmlns:a16="http://schemas.microsoft.com/office/drawing/2014/main" id="{EE151B19-BF23-473E-8A32-D2EAB3CE989C}"/>
            </a:ext>
          </a:extLst>
        </xdr:cNvPr>
        <xdr:cNvCxnSpPr/>
      </xdr:nvCxnSpPr>
      <xdr:spPr>
        <a:xfrm>
          <a:off x="22072600" y="14766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9270</xdr:rowOff>
    </xdr:from>
    <xdr:ext cx="469744" cy="259045"/>
    <xdr:sp macro="" textlink="">
      <xdr:nvSpPr>
        <xdr:cNvPr id="814" name="【児童館】&#10;一人当たり面積最大値テキスト">
          <a:extLst>
            <a:ext uri="{FF2B5EF4-FFF2-40B4-BE49-F238E27FC236}">
              <a16:creationId xmlns:a16="http://schemas.microsoft.com/office/drawing/2014/main" id="{698B385E-0C50-4732-A9DA-4CF9A690737E}"/>
            </a:ext>
          </a:extLst>
        </xdr:cNvPr>
        <xdr:cNvSpPr txBox="1"/>
      </xdr:nvSpPr>
      <xdr:spPr>
        <a:xfrm>
          <a:off x="22199600" y="13039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62593</xdr:rowOff>
    </xdr:from>
    <xdr:to>
      <xdr:col>116</xdr:col>
      <xdr:colOff>152400</xdr:colOff>
      <xdr:row>77</xdr:row>
      <xdr:rowOff>62593</xdr:rowOff>
    </xdr:to>
    <xdr:cxnSp macro="">
      <xdr:nvCxnSpPr>
        <xdr:cNvPr id="815" name="直線コネクタ 814">
          <a:extLst>
            <a:ext uri="{FF2B5EF4-FFF2-40B4-BE49-F238E27FC236}">
              <a16:creationId xmlns:a16="http://schemas.microsoft.com/office/drawing/2014/main" id="{34A7B50C-0E3C-44F5-BB23-1910E262CE00}"/>
            </a:ext>
          </a:extLst>
        </xdr:cNvPr>
        <xdr:cNvCxnSpPr/>
      </xdr:nvCxnSpPr>
      <xdr:spPr>
        <a:xfrm>
          <a:off x="22072600" y="13264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137177</xdr:rowOff>
    </xdr:from>
    <xdr:ext cx="469744" cy="259045"/>
    <xdr:sp macro="" textlink="">
      <xdr:nvSpPr>
        <xdr:cNvPr id="816" name="【児童館】&#10;一人当たり面積平均値テキスト">
          <a:extLst>
            <a:ext uri="{FF2B5EF4-FFF2-40B4-BE49-F238E27FC236}">
              <a16:creationId xmlns:a16="http://schemas.microsoft.com/office/drawing/2014/main" id="{C244F4B2-CB34-4103-B7DF-5FAB76273435}"/>
            </a:ext>
          </a:extLst>
        </xdr:cNvPr>
        <xdr:cNvSpPr txBox="1"/>
      </xdr:nvSpPr>
      <xdr:spPr>
        <a:xfrm>
          <a:off x="22199600" y="14024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817" name="フローチャート: 判断 816">
          <a:extLst>
            <a:ext uri="{FF2B5EF4-FFF2-40B4-BE49-F238E27FC236}">
              <a16:creationId xmlns:a16="http://schemas.microsoft.com/office/drawing/2014/main" id="{7893E6E4-920A-4F7C-8D0A-ABF4ED005997}"/>
            </a:ext>
          </a:extLst>
        </xdr:cNvPr>
        <xdr:cNvSpPr/>
      </xdr:nvSpPr>
      <xdr:spPr>
        <a:xfrm>
          <a:off x="221107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818" name="フローチャート: 判断 817">
          <a:extLst>
            <a:ext uri="{FF2B5EF4-FFF2-40B4-BE49-F238E27FC236}">
              <a16:creationId xmlns:a16="http://schemas.microsoft.com/office/drawing/2014/main" id="{A1248AE3-C6DF-467C-A1EB-2339919A9369}"/>
            </a:ext>
          </a:extLst>
        </xdr:cNvPr>
        <xdr:cNvSpPr/>
      </xdr:nvSpPr>
      <xdr:spPr>
        <a:xfrm>
          <a:off x="21272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117929</xdr:rowOff>
    </xdr:from>
    <xdr:to>
      <xdr:col>107</xdr:col>
      <xdr:colOff>101600</xdr:colOff>
      <xdr:row>83</xdr:row>
      <xdr:rowOff>48079</xdr:rowOff>
    </xdr:to>
    <xdr:sp macro="" textlink="">
      <xdr:nvSpPr>
        <xdr:cNvPr id="819" name="フローチャート: 判断 818">
          <a:extLst>
            <a:ext uri="{FF2B5EF4-FFF2-40B4-BE49-F238E27FC236}">
              <a16:creationId xmlns:a16="http://schemas.microsoft.com/office/drawing/2014/main" id="{198DDEF8-82A3-41B0-B666-CA5ECBFBE41E}"/>
            </a:ext>
          </a:extLst>
        </xdr:cNvPr>
        <xdr:cNvSpPr/>
      </xdr:nvSpPr>
      <xdr:spPr>
        <a:xfrm>
          <a:off x="20383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150586</xdr:rowOff>
    </xdr:from>
    <xdr:to>
      <xdr:col>102</xdr:col>
      <xdr:colOff>165100</xdr:colOff>
      <xdr:row>83</xdr:row>
      <xdr:rowOff>80736</xdr:rowOff>
    </xdr:to>
    <xdr:sp macro="" textlink="">
      <xdr:nvSpPr>
        <xdr:cNvPr id="820" name="フローチャート: 判断 819">
          <a:extLst>
            <a:ext uri="{FF2B5EF4-FFF2-40B4-BE49-F238E27FC236}">
              <a16:creationId xmlns:a16="http://schemas.microsoft.com/office/drawing/2014/main" id="{AA559018-156C-43FF-B460-F709F7EF8DF5}"/>
            </a:ext>
          </a:extLst>
        </xdr:cNvPr>
        <xdr:cNvSpPr/>
      </xdr:nvSpPr>
      <xdr:spPr>
        <a:xfrm>
          <a:off x="19494500" y="142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85271</xdr:rowOff>
    </xdr:from>
    <xdr:to>
      <xdr:col>98</xdr:col>
      <xdr:colOff>38100</xdr:colOff>
      <xdr:row>83</xdr:row>
      <xdr:rowOff>15421</xdr:rowOff>
    </xdr:to>
    <xdr:sp macro="" textlink="">
      <xdr:nvSpPr>
        <xdr:cNvPr id="821" name="フローチャート: 判断 820">
          <a:extLst>
            <a:ext uri="{FF2B5EF4-FFF2-40B4-BE49-F238E27FC236}">
              <a16:creationId xmlns:a16="http://schemas.microsoft.com/office/drawing/2014/main" id="{AC993716-8622-4B72-8BA3-ED7414ECD2A9}"/>
            </a:ext>
          </a:extLst>
        </xdr:cNvPr>
        <xdr:cNvSpPr/>
      </xdr:nvSpPr>
      <xdr:spPr>
        <a:xfrm>
          <a:off x="18605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4A001FF5-364D-4345-971E-7EAF3AFDA84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AE32188B-98A7-4951-8CDD-A57F307A812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7CA7CC15-F9D1-4D00-B362-063F46B0B9F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E5C2BE17-36D8-4746-B8C0-3EB1CCD1099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6" name="テキスト ボックス 825">
          <a:extLst>
            <a:ext uri="{FF2B5EF4-FFF2-40B4-BE49-F238E27FC236}">
              <a16:creationId xmlns:a16="http://schemas.microsoft.com/office/drawing/2014/main" id="{86CA26CF-333F-4060-85C8-DD07FB05FEB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109764</xdr:rowOff>
    </xdr:from>
    <xdr:to>
      <xdr:col>116</xdr:col>
      <xdr:colOff>114300</xdr:colOff>
      <xdr:row>82</xdr:row>
      <xdr:rowOff>39914</xdr:rowOff>
    </xdr:to>
    <xdr:sp macro="" textlink="">
      <xdr:nvSpPr>
        <xdr:cNvPr id="827" name="楕円 826">
          <a:extLst>
            <a:ext uri="{FF2B5EF4-FFF2-40B4-BE49-F238E27FC236}">
              <a16:creationId xmlns:a16="http://schemas.microsoft.com/office/drawing/2014/main" id="{88E208C1-136D-4B9C-8039-350ECBEA3CEC}"/>
            </a:ext>
          </a:extLst>
        </xdr:cNvPr>
        <xdr:cNvSpPr/>
      </xdr:nvSpPr>
      <xdr:spPr>
        <a:xfrm>
          <a:off x="22110700" y="1399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132641</xdr:rowOff>
    </xdr:from>
    <xdr:ext cx="469744" cy="259045"/>
    <xdr:sp macro="" textlink="">
      <xdr:nvSpPr>
        <xdr:cNvPr id="828" name="【児童館】&#10;一人当たり面積該当値テキスト">
          <a:extLst>
            <a:ext uri="{FF2B5EF4-FFF2-40B4-BE49-F238E27FC236}">
              <a16:creationId xmlns:a16="http://schemas.microsoft.com/office/drawing/2014/main" id="{4C34ABB2-6BD8-4914-B015-B0BAD61A35F4}"/>
            </a:ext>
          </a:extLst>
        </xdr:cNvPr>
        <xdr:cNvSpPr txBox="1"/>
      </xdr:nvSpPr>
      <xdr:spPr>
        <a:xfrm>
          <a:off x="22199600" y="13848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142421</xdr:rowOff>
    </xdr:from>
    <xdr:to>
      <xdr:col>112</xdr:col>
      <xdr:colOff>38100</xdr:colOff>
      <xdr:row>82</xdr:row>
      <xdr:rowOff>72571</xdr:rowOff>
    </xdr:to>
    <xdr:sp macro="" textlink="">
      <xdr:nvSpPr>
        <xdr:cNvPr id="829" name="楕円 828">
          <a:extLst>
            <a:ext uri="{FF2B5EF4-FFF2-40B4-BE49-F238E27FC236}">
              <a16:creationId xmlns:a16="http://schemas.microsoft.com/office/drawing/2014/main" id="{33E2C07F-F0FD-4EAF-86BD-01F55A63BEF0}"/>
            </a:ext>
          </a:extLst>
        </xdr:cNvPr>
        <xdr:cNvSpPr/>
      </xdr:nvSpPr>
      <xdr:spPr>
        <a:xfrm>
          <a:off x="21272500" y="1402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160564</xdr:rowOff>
    </xdr:from>
    <xdr:to>
      <xdr:col>116</xdr:col>
      <xdr:colOff>63500</xdr:colOff>
      <xdr:row>82</xdr:row>
      <xdr:rowOff>21771</xdr:rowOff>
    </xdr:to>
    <xdr:cxnSp macro="">
      <xdr:nvCxnSpPr>
        <xdr:cNvPr id="830" name="直線コネクタ 829">
          <a:extLst>
            <a:ext uri="{FF2B5EF4-FFF2-40B4-BE49-F238E27FC236}">
              <a16:creationId xmlns:a16="http://schemas.microsoft.com/office/drawing/2014/main" id="{82143E29-BEC4-4740-8C04-C26DBA2A1473}"/>
            </a:ext>
          </a:extLst>
        </xdr:cNvPr>
        <xdr:cNvCxnSpPr/>
      </xdr:nvCxnSpPr>
      <xdr:spPr>
        <a:xfrm flipV="1">
          <a:off x="21323300" y="1404801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158750</xdr:rowOff>
    </xdr:from>
    <xdr:to>
      <xdr:col>107</xdr:col>
      <xdr:colOff>101600</xdr:colOff>
      <xdr:row>82</xdr:row>
      <xdr:rowOff>88900</xdr:rowOff>
    </xdr:to>
    <xdr:sp macro="" textlink="">
      <xdr:nvSpPr>
        <xdr:cNvPr id="831" name="楕円 830">
          <a:extLst>
            <a:ext uri="{FF2B5EF4-FFF2-40B4-BE49-F238E27FC236}">
              <a16:creationId xmlns:a16="http://schemas.microsoft.com/office/drawing/2014/main" id="{96D27D2A-E7B9-4044-9723-3DFB83DDA4D3}"/>
            </a:ext>
          </a:extLst>
        </xdr:cNvPr>
        <xdr:cNvSpPr/>
      </xdr:nvSpPr>
      <xdr:spPr>
        <a:xfrm>
          <a:off x="20383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21771</xdr:rowOff>
    </xdr:from>
    <xdr:to>
      <xdr:col>111</xdr:col>
      <xdr:colOff>177800</xdr:colOff>
      <xdr:row>82</xdr:row>
      <xdr:rowOff>38100</xdr:rowOff>
    </xdr:to>
    <xdr:cxnSp macro="">
      <xdr:nvCxnSpPr>
        <xdr:cNvPr id="832" name="直線コネクタ 831">
          <a:extLst>
            <a:ext uri="{FF2B5EF4-FFF2-40B4-BE49-F238E27FC236}">
              <a16:creationId xmlns:a16="http://schemas.microsoft.com/office/drawing/2014/main" id="{F61DCF23-4CE4-4410-85CD-1A04EBB3C637}"/>
            </a:ext>
          </a:extLst>
        </xdr:cNvPr>
        <xdr:cNvCxnSpPr/>
      </xdr:nvCxnSpPr>
      <xdr:spPr>
        <a:xfrm flipV="1">
          <a:off x="20434300" y="1408067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3629</xdr:rowOff>
    </xdr:from>
    <xdr:to>
      <xdr:col>102</xdr:col>
      <xdr:colOff>165100</xdr:colOff>
      <xdr:row>82</xdr:row>
      <xdr:rowOff>105229</xdr:rowOff>
    </xdr:to>
    <xdr:sp macro="" textlink="">
      <xdr:nvSpPr>
        <xdr:cNvPr id="833" name="楕円 832">
          <a:extLst>
            <a:ext uri="{FF2B5EF4-FFF2-40B4-BE49-F238E27FC236}">
              <a16:creationId xmlns:a16="http://schemas.microsoft.com/office/drawing/2014/main" id="{662BD0D5-91B3-4643-965A-AA5F61A0B27E}"/>
            </a:ext>
          </a:extLst>
        </xdr:cNvPr>
        <xdr:cNvSpPr/>
      </xdr:nvSpPr>
      <xdr:spPr>
        <a:xfrm>
          <a:off x="19494500" y="1406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38100</xdr:rowOff>
    </xdr:from>
    <xdr:to>
      <xdr:col>107</xdr:col>
      <xdr:colOff>50800</xdr:colOff>
      <xdr:row>82</xdr:row>
      <xdr:rowOff>54429</xdr:rowOff>
    </xdr:to>
    <xdr:cxnSp macro="">
      <xdr:nvCxnSpPr>
        <xdr:cNvPr id="834" name="直線コネクタ 833">
          <a:extLst>
            <a:ext uri="{FF2B5EF4-FFF2-40B4-BE49-F238E27FC236}">
              <a16:creationId xmlns:a16="http://schemas.microsoft.com/office/drawing/2014/main" id="{F10F8B51-2474-4AD8-BEED-56B4C23A8105}"/>
            </a:ext>
          </a:extLst>
        </xdr:cNvPr>
        <xdr:cNvCxnSpPr/>
      </xdr:nvCxnSpPr>
      <xdr:spPr>
        <a:xfrm flipV="1">
          <a:off x="19545300" y="14097000"/>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19957</xdr:rowOff>
    </xdr:from>
    <xdr:to>
      <xdr:col>98</xdr:col>
      <xdr:colOff>38100</xdr:colOff>
      <xdr:row>82</xdr:row>
      <xdr:rowOff>121557</xdr:rowOff>
    </xdr:to>
    <xdr:sp macro="" textlink="">
      <xdr:nvSpPr>
        <xdr:cNvPr id="835" name="楕円 834">
          <a:extLst>
            <a:ext uri="{FF2B5EF4-FFF2-40B4-BE49-F238E27FC236}">
              <a16:creationId xmlns:a16="http://schemas.microsoft.com/office/drawing/2014/main" id="{799AD8B8-C2D5-444B-B309-F2EB98C1ACB1}"/>
            </a:ext>
          </a:extLst>
        </xdr:cNvPr>
        <xdr:cNvSpPr/>
      </xdr:nvSpPr>
      <xdr:spPr>
        <a:xfrm>
          <a:off x="18605500" y="1407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54429</xdr:rowOff>
    </xdr:from>
    <xdr:to>
      <xdr:col>102</xdr:col>
      <xdr:colOff>114300</xdr:colOff>
      <xdr:row>82</xdr:row>
      <xdr:rowOff>70757</xdr:rowOff>
    </xdr:to>
    <xdr:cxnSp macro="">
      <xdr:nvCxnSpPr>
        <xdr:cNvPr id="836" name="直線コネクタ 835">
          <a:extLst>
            <a:ext uri="{FF2B5EF4-FFF2-40B4-BE49-F238E27FC236}">
              <a16:creationId xmlns:a16="http://schemas.microsoft.com/office/drawing/2014/main" id="{CC8C109F-394F-46B6-AE20-5B9DB762608F}"/>
            </a:ext>
          </a:extLst>
        </xdr:cNvPr>
        <xdr:cNvCxnSpPr/>
      </xdr:nvCxnSpPr>
      <xdr:spPr>
        <a:xfrm flipV="1">
          <a:off x="18656300" y="1411332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145341</xdr:rowOff>
    </xdr:from>
    <xdr:ext cx="469744" cy="259045"/>
    <xdr:sp macro="" textlink="">
      <xdr:nvSpPr>
        <xdr:cNvPr id="837" name="n_1aveValue【児童館】&#10;一人当たり面積">
          <a:extLst>
            <a:ext uri="{FF2B5EF4-FFF2-40B4-BE49-F238E27FC236}">
              <a16:creationId xmlns:a16="http://schemas.microsoft.com/office/drawing/2014/main" id="{5832B555-5A97-4DCE-BCB7-9E018B69CA1D}"/>
            </a:ext>
          </a:extLst>
        </xdr:cNvPr>
        <xdr:cNvSpPr txBox="1"/>
      </xdr:nvSpPr>
      <xdr:spPr>
        <a:xfrm>
          <a:off x="21075727" y="1420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39206</xdr:rowOff>
    </xdr:from>
    <xdr:ext cx="469744" cy="259045"/>
    <xdr:sp macro="" textlink="">
      <xdr:nvSpPr>
        <xdr:cNvPr id="838" name="n_2aveValue【児童館】&#10;一人当たり面積">
          <a:extLst>
            <a:ext uri="{FF2B5EF4-FFF2-40B4-BE49-F238E27FC236}">
              <a16:creationId xmlns:a16="http://schemas.microsoft.com/office/drawing/2014/main" id="{359B2634-1225-44C7-BF35-3F93EE74A95F}"/>
            </a:ext>
          </a:extLst>
        </xdr:cNvPr>
        <xdr:cNvSpPr txBox="1"/>
      </xdr:nvSpPr>
      <xdr:spPr>
        <a:xfrm>
          <a:off x="20199427" y="1426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71863</xdr:rowOff>
    </xdr:from>
    <xdr:ext cx="469744" cy="259045"/>
    <xdr:sp macro="" textlink="">
      <xdr:nvSpPr>
        <xdr:cNvPr id="839" name="n_3aveValue【児童館】&#10;一人当たり面積">
          <a:extLst>
            <a:ext uri="{FF2B5EF4-FFF2-40B4-BE49-F238E27FC236}">
              <a16:creationId xmlns:a16="http://schemas.microsoft.com/office/drawing/2014/main" id="{C3663B7A-794F-4C2D-9DF6-A5BFBFB61C2D}"/>
            </a:ext>
          </a:extLst>
        </xdr:cNvPr>
        <xdr:cNvSpPr txBox="1"/>
      </xdr:nvSpPr>
      <xdr:spPr>
        <a:xfrm>
          <a:off x="19310427" y="14302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6548</xdr:rowOff>
    </xdr:from>
    <xdr:ext cx="469744" cy="259045"/>
    <xdr:sp macro="" textlink="">
      <xdr:nvSpPr>
        <xdr:cNvPr id="840" name="n_4aveValue【児童館】&#10;一人当たり面積">
          <a:extLst>
            <a:ext uri="{FF2B5EF4-FFF2-40B4-BE49-F238E27FC236}">
              <a16:creationId xmlns:a16="http://schemas.microsoft.com/office/drawing/2014/main" id="{8D3B9D26-34A0-4D52-9F22-CB87BE5D5D52}"/>
            </a:ext>
          </a:extLst>
        </xdr:cNvPr>
        <xdr:cNvSpPr txBox="1"/>
      </xdr:nvSpPr>
      <xdr:spPr>
        <a:xfrm>
          <a:off x="18421427" y="14236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89098</xdr:rowOff>
    </xdr:from>
    <xdr:ext cx="469744" cy="259045"/>
    <xdr:sp macro="" textlink="">
      <xdr:nvSpPr>
        <xdr:cNvPr id="841" name="n_1mainValue【児童館】&#10;一人当たり面積">
          <a:extLst>
            <a:ext uri="{FF2B5EF4-FFF2-40B4-BE49-F238E27FC236}">
              <a16:creationId xmlns:a16="http://schemas.microsoft.com/office/drawing/2014/main" id="{D9C9A4C1-A7B6-4F79-A17E-CF084A99A389}"/>
            </a:ext>
          </a:extLst>
        </xdr:cNvPr>
        <xdr:cNvSpPr txBox="1"/>
      </xdr:nvSpPr>
      <xdr:spPr>
        <a:xfrm>
          <a:off x="21075727" y="13805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105427</xdr:rowOff>
    </xdr:from>
    <xdr:ext cx="469744" cy="259045"/>
    <xdr:sp macro="" textlink="">
      <xdr:nvSpPr>
        <xdr:cNvPr id="842" name="n_2mainValue【児童館】&#10;一人当たり面積">
          <a:extLst>
            <a:ext uri="{FF2B5EF4-FFF2-40B4-BE49-F238E27FC236}">
              <a16:creationId xmlns:a16="http://schemas.microsoft.com/office/drawing/2014/main" id="{33266DA1-59DD-4945-A791-DD4B53FA9666}"/>
            </a:ext>
          </a:extLst>
        </xdr:cNvPr>
        <xdr:cNvSpPr txBox="1"/>
      </xdr:nvSpPr>
      <xdr:spPr>
        <a:xfrm>
          <a:off x="201994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121756</xdr:rowOff>
    </xdr:from>
    <xdr:ext cx="469744" cy="259045"/>
    <xdr:sp macro="" textlink="">
      <xdr:nvSpPr>
        <xdr:cNvPr id="843" name="n_3mainValue【児童館】&#10;一人当たり面積">
          <a:extLst>
            <a:ext uri="{FF2B5EF4-FFF2-40B4-BE49-F238E27FC236}">
              <a16:creationId xmlns:a16="http://schemas.microsoft.com/office/drawing/2014/main" id="{3CF19C90-50FB-4290-88F8-01B6F695E922}"/>
            </a:ext>
          </a:extLst>
        </xdr:cNvPr>
        <xdr:cNvSpPr txBox="1"/>
      </xdr:nvSpPr>
      <xdr:spPr>
        <a:xfrm>
          <a:off x="19310427" y="1383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138084</xdr:rowOff>
    </xdr:from>
    <xdr:ext cx="469744" cy="259045"/>
    <xdr:sp macro="" textlink="">
      <xdr:nvSpPr>
        <xdr:cNvPr id="844" name="n_4mainValue【児童館】&#10;一人当たり面積">
          <a:extLst>
            <a:ext uri="{FF2B5EF4-FFF2-40B4-BE49-F238E27FC236}">
              <a16:creationId xmlns:a16="http://schemas.microsoft.com/office/drawing/2014/main" id="{51B2A772-044D-43E1-BD80-297D50AC2BAE}"/>
            </a:ext>
          </a:extLst>
        </xdr:cNvPr>
        <xdr:cNvSpPr txBox="1"/>
      </xdr:nvSpPr>
      <xdr:spPr>
        <a:xfrm>
          <a:off x="18421427" y="1385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5" name="正方形/長方形 844">
          <a:extLst>
            <a:ext uri="{FF2B5EF4-FFF2-40B4-BE49-F238E27FC236}">
              <a16:creationId xmlns:a16="http://schemas.microsoft.com/office/drawing/2014/main" id="{0B56FB1A-7005-4688-A3E1-5FA89AE06CB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6" name="正方形/長方形 845">
          <a:extLst>
            <a:ext uri="{FF2B5EF4-FFF2-40B4-BE49-F238E27FC236}">
              <a16:creationId xmlns:a16="http://schemas.microsoft.com/office/drawing/2014/main" id="{C5FE5027-DF72-4EA4-BC97-C1B3495F95F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7" name="正方形/長方形 846">
          <a:extLst>
            <a:ext uri="{FF2B5EF4-FFF2-40B4-BE49-F238E27FC236}">
              <a16:creationId xmlns:a16="http://schemas.microsoft.com/office/drawing/2014/main" id="{C745FEA1-A101-4923-9D69-4BBDCAAEEC4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8" name="正方形/長方形 847">
          <a:extLst>
            <a:ext uri="{FF2B5EF4-FFF2-40B4-BE49-F238E27FC236}">
              <a16:creationId xmlns:a16="http://schemas.microsoft.com/office/drawing/2014/main" id="{1E5D81B3-EDD6-4124-8A14-0A65E4A2F11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9" name="正方形/長方形 848">
          <a:extLst>
            <a:ext uri="{FF2B5EF4-FFF2-40B4-BE49-F238E27FC236}">
              <a16:creationId xmlns:a16="http://schemas.microsoft.com/office/drawing/2014/main" id="{3ADEF117-7931-4EDF-B848-6755A9274C8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0" name="正方形/長方形 849">
          <a:extLst>
            <a:ext uri="{FF2B5EF4-FFF2-40B4-BE49-F238E27FC236}">
              <a16:creationId xmlns:a16="http://schemas.microsoft.com/office/drawing/2014/main" id="{28324D70-84EB-46CD-B9B9-5B38EBFB3A6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1" name="正方形/長方形 850">
          <a:extLst>
            <a:ext uri="{FF2B5EF4-FFF2-40B4-BE49-F238E27FC236}">
              <a16:creationId xmlns:a16="http://schemas.microsoft.com/office/drawing/2014/main" id="{12B53D0E-3627-42AE-979D-A82A81DF307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2" name="正方形/長方形 851">
          <a:extLst>
            <a:ext uri="{FF2B5EF4-FFF2-40B4-BE49-F238E27FC236}">
              <a16:creationId xmlns:a16="http://schemas.microsoft.com/office/drawing/2014/main" id="{CA30EFF3-469A-4DAD-AAB7-A51E7994E11C}"/>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853" name="正方形/長方形 852">
          <a:extLst>
            <a:ext uri="{FF2B5EF4-FFF2-40B4-BE49-F238E27FC236}">
              <a16:creationId xmlns:a16="http://schemas.microsoft.com/office/drawing/2014/main" id="{6320ED65-695E-4EB0-9277-872017AD8C2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54" name="正方形/長方形 853">
          <a:extLst>
            <a:ext uri="{FF2B5EF4-FFF2-40B4-BE49-F238E27FC236}">
              <a16:creationId xmlns:a16="http://schemas.microsoft.com/office/drawing/2014/main" id="{99E57B4F-6AD5-4B38-ABD7-B28B749BA3D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55" name="正方形/長方形 854">
          <a:extLst>
            <a:ext uri="{FF2B5EF4-FFF2-40B4-BE49-F238E27FC236}">
              <a16:creationId xmlns:a16="http://schemas.microsoft.com/office/drawing/2014/main" id="{067B264E-F0B1-43DD-A295-8778502EE81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56" name="正方形/長方形 855">
          <a:extLst>
            <a:ext uri="{FF2B5EF4-FFF2-40B4-BE49-F238E27FC236}">
              <a16:creationId xmlns:a16="http://schemas.microsoft.com/office/drawing/2014/main" id="{89B5ECAB-6236-425F-939D-B606C257072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57" name="正方形/長方形 856">
          <a:extLst>
            <a:ext uri="{FF2B5EF4-FFF2-40B4-BE49-F238E27FC236}">
              <a16:creationId xmlns:a16="http://schemas.microsoft.com/office/drawing/2014/main" id="{55728331-AFB9-4C51-984A-BD13FFF1807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58" name="正方形/長方形 857">
          <a:extLst>
            <a:ext uri="{FF2B5EF4-FFF2-40B4-BE49-F238E27FC236}">
              <a16:creationId xmlns:a16="http://schemas.microsoft.com/office/drawing/2014/main" id="{BB0E11F7-E857-49DB-B421-029251CD9A8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59" name="正方形/長方形 858">
          <a:extLst>
            <a:ext uri="{FF2B5EF4-FFF2-40B4-BE49-F238E27FC236}">
              <a16:creationId xmlns:a16="http://schemas.microsoft.com/office/drawing/2014/main" id="{2875D8CB-79C2-4765-A3D0-495DCE5C4D8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60" name="正方形/長方形 859">
          <a:extLst>
            <a:ext uri="{FF2B5EF4-FFF2-40B4-BE49-F238E27FC236}">
              <a16:creationId xmlns:a16="http://schemas.microsoft.com/office/drawing/2014/main" id="{06E52055-5692-4644-9CDA-4B377F6467F6}"/>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a:extLst>
            <a:ext uri="{FF2B5EF4-FFF2-40B4-BE49-F238E27FC236}">
              <a16:creationId xmlns:a16="http://schemas.microsoft.com/office/drawing/2014/main" id="{464388A7-C778-4E9C-9649-2FE4858275B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a:extLst>
            <a:ext uri="{FF2B5EF4-FFF2-40B4-BE49-F238E27FC236}">
              <a16:creationId xmlns:a16="http://schemas.microsoft.com/office/drawing/2014/main" id="{86C2B18A-6AA1-42EA-B110-FF09A0712FC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a:extLst>
            <a:ext uri="{FF2B5EF4-FFF2-40B4-BE49-F238E27FC236}">
              <a16:creationId xmlns:a16="http://schemas.microsoft.com/office/drawing/2014/main" id="{6F5E0BE7-CA83-4878-BC7A-703B9933262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公営住宅については老朽・耐震化対策として、長期計画となる建て替え事業（</a:t>
          </a:r>
          <a:r>
            <a:rPr kumimoji="1" lang="en-US" altLang="ja-JP" sz="1300">
              <a:latin typeface="ＭＳ Ｐゴシック" panose="020B0600070205080204" pitchFamily="50" charset="-128"/>
              <a:ea typeface="ＭＳ Ｐゴシック" panose="020B0600070205080204" pitchFamily="50" charset="-128"/>
            </a:rPr>
            <a:t>119</a:t>
          </a:r>
          <a:r>
            <a:rPr kumimoji="1" lang="ja-JP" altLang="en-US" sz="1300">
              <a:latin typeface="ＭＳ Ｐゴシック" panose="020B0600070205080204" pitchFamily="50" charset="-128"/>
              <a:ea typeface="ＭＳ Ｐゴシック" panose="020B0600070205080204" pitchFamily="50" charset="-128"/>
            </a:rPr>
            <a:t>戸）を令和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年度より開始、令和</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年度に終了予定。多額の事業費が長期的に継続するため、その都度、想定入居者等を確認し、建て替え戸数を整理しながら、適正に事業を進めていく。</a:t>
          </a:r>
        </a:p>
        <a:p>
          <a:r>
            <a:rPr kumimoji="1" lang="ja-JP" altLang="en-US" sz="1300">
              <a:latin typeface="ＭＳ Ｐゴシック" panose="020B0600070205080204" pitchFamily="50" charset="-128"/>
              <a:ea typeface="ＭＳ Ｐゴシック" panose="020B0600070205080204" pitchFamily="50" charset="-128"/>
            </a:rPr>
            <a:t>その他、体育館（学校施設）は、環境対策（熱中症予防）として順次、整備が必要であると認識しているが、実施計画は定めていないため、早期に検討したい。</a:t>
          </a:r>
        </a:p>
        <a:p>
          <a:r>
            <a:rPr kumimoji="1" lang="ja-JP" altLang="en-US" sz="1300">
              <a:latin typeface="ＭＳ Ｐゴシック" panose="020B0600070205080204" pitchFamily="50" charset="-128"/>
              <a:ea typeface="ＭＳ Ｐゴシック" panose="020B0600070205080204" pitchFamily="50" charset="-128"/>
            </a:rPr>
            <a:t>引き続き、令和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年度に策定した公共施設等総合管理計画に基づく個別施設計画により、計画に基づく施設全体の長寿命化対策及び安全対策、環境整備を進めていきたい。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各施設の一人当たり面積等は、人口減少が進む一方で、施設の統廃合が進まないことから、現状では増加傾向が続いている。今後、必要な施設のあり方について政策的な議論とあわせて確認していきたい。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E442F01-8BF6-4514-A8C8-AC26E6FD0E7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F80C592-CCDF-4A70-B2A4-1E06EFEB524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2144316-07CB-4ECA-BB0D-9118ADFC469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6259A69-7BE1-48D8-B575-3507B154F15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高知県黒潮町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7EC8F76-C01A-4ABF-B6B7-F31854F96D0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12356B6-523B-416B-A10C-969518D5EE5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37DDDA0-648D-4B3E-B101-7DD024FAAFB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D53AD96-D814-43C6-88F9-7BAC3F4DE8C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718EA90-F8C2-409E-8661-0187A6C3BB7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F7D218A-9DF5-4603-B5F0-743CD9B3DFB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9,855
9,751
188.46
11,306,053
10,850,608
371,429
5,257,973
9,574,064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C436402-F8E6-4C76-8D26-CAE8EA64B3A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0CE5E6E-512F-4DCA-979B-A5F0C193B1C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2B7194A-A917-4F0C-9820-5E8BBB9FB58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3260075-9004-4033-8615-E799DE50513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BA15927-16E5-4247-B2FC-99726711795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ED7B908-B34B-437A-84D9-2DDDCDB16B4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3459016-CB2B-484B-8F01-FF17B14FDAA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A02B70F-AEB2-4E27-BF59-A10DFC5FBA1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F6B2DF8-C890-4B13-B4AA-38A6226592C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05046A4-08E4-40F1-9F85-D0E10994647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7445B41-7DF7-426E-A14E-D36B0E49C53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FEBEBC0-266F-4828-B3C2-9CD50D7AFB5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4FC3F2B-5D8C-4068-9E7C-D2A185BD993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FBFA47F-A13F-4BD1-915E-6124593D424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AFB2D5D-C186-4955-9F42-7B926B51203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53BC405-9B86-4D6F-8BB4-17E9D2D6FBA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0FA98A3-6CE8-4FF1-A790-94FF0701319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21FF88A-AC7F-4DAA-9A50-6E9A5F8B629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87F8AB5-82A4-446E-8499-A2578766665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64B4E52-6D51-45D1-99C1-1E057049F6A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DD900B9-7BB2-4EB2-A07C-EE715CF1AE6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F2599FD-BF75-4569-AC93-7C172FB63E7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FA0B240-3321-4BD6-9005-94CB6C87BCD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8455876-A641-4FDB-8122-E6ACDF3F967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81BBE84-C6F0-4E5A-9A9F-770EED62832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F4D5EB6-E178-4E49-88ED-C540E0C9CE4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C4921D5-8C0D-472F-B391-553C30DC496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C883917-2902-47EA-9DB1-947C2820D15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BB8B2FC-82CF-4A47-8F25-79838EB90ED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D8E80B2-3217-48BD-9EAF-6AA18E0C704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E00561C-9AC3-4951-9E8E-32BC009782F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D1F2536-9346-42D6-9CEA-C42B790BB0C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62CE933-C75D-4A1E-9C82-F1B91F80CD2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FF86624-2CE6-4D1A-AB6E-951092EF645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C83802F-CD22-474E-8013-861B87E79F6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2359B4C-CB93-4DE5-9671-DAB47061DB2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BF96F14-DB1A-4BA9-8265-070BB0D0C471}"/>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437A214-5D29-478D-8D2C-A139D0C4881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A609FF4-E968-40C6-B8C4-7DB2B656100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7222106-72AB-465B-A361-97D1C4669CEC}"/>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5C4D9B1-C317-40E4-AFA3-797EACB00F1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85EB8C6-834B-4DFC-8DB5-2538C7CE0E2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0D1E523-5887-4FB5-93C6-7877280065B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CC38DAF-57B2-4697-8262-C9591C8AE4B5}"/>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8C585EAB-F606-41F2-ABC8-5937AD3A796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42</xdr:row>
      <xdr:rowOff>38100</xdr:rowOff>
    </xdr:to>
    <xdr:cxnSp macro="">
      <xdr:nvCxnSpPr>
        <xdr:cNvPr id="57" name="直線コネクタ 56">
          <a:extLst>
            <a:ext uri="{FF2B5EF4-FFF2-40B4-BE49-F238E27FC236}">
              <a16:creationId xmlns:a16="http://schemas.microsoft.com/office/drawing/2014/main" id="{041C93A2-03EE-4219-B59F-255D936F2778}"/>
            </a:ext>
          </a:extLst>
        </xdr:cNvPr>
        <xdr:cNvCxnSpPr/>
      </xdr:nvCxnSpPr>
      <xdr:spPr>
        <a:xfrm flipV="1">
          <a:off x="4634865"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41927</xdr:rowOff>
    </xdr:from>
    <xdr:ext cx="469744" cy="259045"/>
    <xdr:sp macro="" textlink="">
      <xdr:nvSpPr>
        <xdr:cNvPr id="58" name="【図書館】&#10;有形固定資産減価償却率最小値テキスト">
          <a:extLst>
            <a:ext uri="{FF2B5EF4-FFF2-40B4-BE49-F238E27FC236}">
              <a16:creationId xmlns:a16="http://schemas.microsoft.com/office/drawing/2014/main" id="{D4FDBF85-1EBC-4408-8DB6-B8D6F8397A7D}"/>
            </a:ext>
          </a:extLst>
        </xdr:cNvPr>
        <xdr:cNvSpPr txBox="1"/>
      </xdr:nvSpPr>
      <xdr:spPr>
        <a:xfrm>
          <a:off x="4673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38100</xdr:rowOff>
    </xdr:from>
    <xdr:to>
      <xdr:col>24</xdr:col>
      <xdr:colOff>152400</xdr:colOff>
      <xdr:row>42</xdr:row>
      <xdr:rowOff>38100</xdr:rowOff>
    </xdr:to>
    <xdr:cxnSp macro="">
      <xdr:nvCxnSpPr>
        <xdr:cNvPr id="59" name="直線コネクタ 58">
          <a:extLst>
            <a:ext uri="{FF2B5EF4-FFF2-40B4-BE49-F238E27FC236}">
              <a16:creationId xmlns:a16="http://schemas.microsoft.com/office/drawing/2014/main" id="{1613B9F6-9928-4062-B430-09B821193CE9}"/>
            </a:ext>
          </a:extLst>
        </xdr:cNvPr>
        <xdr:cNvCxnSpPr/>
      </xdr:nvCxnSpPr>
      <xdr:spPr>
        <a:xfrm>
          <a:off x="4546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0" name="【図書館】&#10;有形固定資産減価償却率最大値テキスト">
          <a:extLst>
            <a:ext uri="{FF2B5EF4-FFF2-40B4-BE49-F238E27FC236}">
              <a16:creationId xmlns:a16="http://schemas.microsoft.com/office/drawing/2014/main" id="{1047ECA7-D69F-44B3-9534-343949867AE0}"/>
            </a:ext>
          </a:extLst>
        </xdr:cNvPr>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1" name="直線コネクタ 60">
          <a:extLst>
            <a:ext uri="{FF2B5EF4-FFF2-40B4-BE49-F238E27FC236}">
              <a16:creationId xmlns:a16="http://schemas.microsoft.com/office/drawing/2014/main" id="{9D8AD4EE-C3CD-4B76-BBE3-3A13EE558C4E}"/>
            </a:ext>
          </a:extLst>
        </xdr:cNvPr>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50182</xdr:rowOff>
    </xdr:from>
    <xdr:ext cx="405111" cy="259045"/>
    <xdr:sp macro="" textlink="">
      <xdr:nvSpPr>
        <xdr:cNvPr id="62" name="【図書館】&#10;有形固定資産減価償却率平均値テキスト">
          <a:extLst>
            <a:ext uri="{FF2B5EF4-FFF2-40B4-BE49-F238E27FC236}">
              <a16:creationId xmlns:a16="http://schemas.microsoft.com/office/drawing/2014/main" id="{1DED8ED4-3589-4CB3-85EC-3A161B4C72CD}"/>
            </a:ext>
          </a:extLst>
        </xdr:cNvPr>
        <xdr:cNvSpPr txBox="1"/>
      </xdr:nvSpPr>
      <xdr:spPr>
        <a:xfrm>
          <a:off x="4673600" y="622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27305</xdr:rowOff>
    </xdr:from>
    <xdr:to>
      <xdr:col>24</xdr:col>
      <xdr:colOff>114300</xdr:colOff>
      <xdr:row>37</xdr:row>
      <xdr:rowOff>128905</xdr:rowOff>
    </xdr:to>
    <xdr:sp macro="" textlink="">
      <xdr:nvSpPr>
        <xdr:cNvPr id="63" name="フローチャート: 判断 62">
          <a:extLst>
            <a:ext uri="{FF2B5EF4-FFF2-40B4-BE49-F238E27FC236}">
              <a16:creationId xmlns:a16="http://schemas.microsoft.com/office/drawing/2014/main" id="{FB50619B-7AAA-4E9D-AEF0-BD23ABC4BFB3}"/>
            </a:ext>
          </a:extLst>
        </xdr:cNvPr>
        <xdr:cNvSpPr/>
      </xdr:nvSpPr>
      <xdr:spPr>
        <a:xfrm>
          <a:off x="4584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149225</xdr:rowOff>
    </xdr:from>
    <xdr:to>
      <xdr:col>20</xdr:col>
      <xdr:colOff>38100</xdr:colOff>
      <xdr:row>37</xdr:row>
      <xdr:rowOff>79375</xdr:rowOff>
    </xdr:to>
    <xdr:sp macro="" textlink="">
      <xdr:nvSpPr>
        <xdr:cNvPr id="64" name="フローチャート: 判断 63">
          <a:extLst>
            <a:ext uri="{FF2B5EF4-FFF2-40B4-BE49-F238E27FC236}">
              <a16:creationId xmlns:a16="http://schemas.microsoft.com/office/drawing/2014/main" id="{9C6CE170-A7F8-431E-8A01-056FC5AE0ADE}"/>
            </a:ext>
          </a:extLst>
        </xdr:cNvPr>
        <xdr:cNvSpPr/>
      </xdr:nvSpPr>
      <xdr:spPr>
        <a:xfrm>
          <a:off x="3746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139700</xdr:rowOff>
    </xdr:from>
    <xdr:to>
      <xdr:col>15</xdr:col>
      <xdr:colOff>101600</xdr:colOff>
      <xdr:row>37</xdr:row>
      <xdr:rowOff>69850</xdr:rowOff>
    </xdr:to>
    <xdr:sp macro="" textlink="">
      <xdr:nvSpPr>
        <xdr:cNvPr id="65" name="フローチャート: 判断 64">
          <a:extLst>
            <a:ext uri="{FF2B5EF4-FFF2-40B4-BE49-F238E27FC236}">
              <a16:creationId xmlns:a16="http://schemas.microsoft.com/office/drawing/2014/main" id="{1F492F1D-ADAE-46D4-A616-E7375E32FDB9}"/>
            </a:ext>
          </a:extLst>
        </xdr:cNvPr>
        <xdr:cNvSpPr/>
      </xdr:nvSpPr>
      <xdr:spPr>
        <a:xfrm>
          <a:off x="2857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120650</xdr:rowOff>
    </xdr:from>
    <xdr:to>
      <xdr:col>10</xdr:col>
      <xdr:colOff>165100</xdr:colOff>
      <xdr:row>37</xdr:row>
      <xdr:rowOff>50800</xdr:rowOff>
    </xdr:to>
    <xdr:sp macro="" textlink="">
      <xdr:nvSpPr>
        <xdr:cNvPr id="66" name="フローチャート: 判断 65">
          <a:extLst>
            <a:ext uri="{FF2B5EF4-FFF2-40B4-BE49-F238E27FC236}">
              <a16:creationId xmlns:a16="http://schemas.microsoft.com/office/drawing/2014/main" id="{6F63F02B-8A41-4354-8B45-7AC55D552104}"/>
            </a:ext>
          </a:extLst>
        </xdr:cNvPr>
        <xdr:cNvSpPr/>
      </xdr:nvSpPr>
      <xdr:spPr>
        <a:xfrm>
          <a:off x="19685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57785</xdr:rowOff>
    </xdr:from>
    <xdr:to>
      <xdr:col>6</xdr:col>
      <xdr:colOff>38100</xdr:colOff>
      <xdr:row>36</xdr:row>
      <xdr:rowOff>159385</xdr:rowOff>
    </xdr:to>
    <xdr:sp macro="" textlink="">
      <xdr:nvSpPr>
        <xdr:cNvPr id="67" name="フローチャート: 判断 66">
          <a:extLst>
            <a:ext uri="{FF2B5EF4-FFF2-40B4-BE49-F238E27FC236}">
              <a16:creationId xmlns:a16="http://schemas.microsoft.com/office/drawing/2014/main" id="{8DFF0193-C8D2-4880-9B82-2B90537E5520}"/>
            </a:ext>
          </a:extLst>
        </xdr:cNvPr>
        <xdr:cNvSpPr/>
      </xdr:nvSpPr>
      <xdr:spPr>
        <a:xfrm>
          <a:off x="1079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A03BEA6-FEBD-486A-B5F4-A329E58331F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58878E7-66E7-46D1-8F03-1982284253C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9235CCE-AD03-4762-B73C-1FF6FB3AE32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03CE894-3970-4497-8AE5-E0DB6989033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A81394D-E553-4C17-A44F-8F6462FF432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67310</xdr:rowOff>
    </xdr:from>
    <xdr:to>
      <xdr:col>24</xdr:col>
      <xdr:colOff>114300</xdr:colOff>
      <xdr:row>37</xdr:row>
      <xdr:rowOff>168910</xdr:rowOff>
    </xdr:to>
    <xdr:sp macro="" textlink="">
      <xdr:nvSpPr>
        <xdr:cNvPr id="73" name="楕円 72">
          <a:extLst>
            <a:ext uri="{FF2B5EF4-FFF2-40B4-BE49-F238E27FC236}">
              <a16:creationId xmlns:a16="http://schemas.microsoft.com/office/drawing/2014/main" id="{B6236F84-72C2-448D-8AFF-71D4058827B0}"/>
            </a:ext>
          </a:extLst>
        </xdr:cNvPr>
        <xdr:cNvSpPr/>
      </xdr:nvSpPr>
      <xdr:spPr>
        <a:xfrm>
          <a:off x="45847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45737</xdr:rowOff>
    </xdr:from>
    <xdr:ext cx="405111" cy="259045"/>
    <xdr:sp macro="" textlink="">
      <xdr:nvSpPr>
        <xdr:cNvPr id="74" name="【図書館】&#10;有形固定資産減価償却率該当値テキスト">
          <a:extLst>
            <a:ext uri="{FF2B5EF4-FFF2-40B4-BE49-F238E27FC236}">
              <a16:creationId xmlns:a16="http://schemas.microsoft.com/office/drawing/2014/main" id="{845C9F47-9417-496C-BABE-4D55C28DA53D}"/>
            </a:ext>
          </a:extLst>
        </xdr:cNvPr>
        <xdr:cNvSpPr txBox="1"/>
      </xdr:nvSpPr>
      <xdr:spPr>
        <a:xfrm>
          <a:off x="4673600" y="638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126365</xdr:rowOff>
    </xdr:from>
    <xdr:to>
      <xdr:col>20</xdr:col>
      <xdr:colOff>38100</xdr:colOff>
      <xdr:row>37</xdr:row>
      <xdr:rowOff>56515</xdr:rowOff>
    </xdr:to>
    <xdr:sp macro="" textlink="">
      <xdr:nvSpPr>
        <xdr:cNvPr id="75" name="楕円 74">
          <a:extLst>
            <a:ext uri="{FF2B5EF4-FFF2-40B4-BE49-F238E27FC236}">
              <a16:creationId xmlns:a16="http://schemas.microsoft.com/office/drawing/2014/main" id="{58B1B824-CFD4-4F9A-B898-CCFBC77DD4A9}"/>
            </a:ext>
          </a:extLst>
        </xdr:cNvPr>
        <xdr:cNvSpPr/>
      </xdr:nvSpPr>
      <xdr:spPr>
        <a:xfrm>
          <a:off x="3746500" y="62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5715</xdr:rowOff>
    </xdr:from>
    <xdr:to>
      <xdr:col>24</xdr:col>
      <xdr:colOff>63500</xdr:colOff>
      <xdr:row>37</xdr:row>
      <xdr:rowOff>118110</xdr:rowOff>
    </xdr:to>
    <xdr:cxnSp macro="">
      <xdr:nvCxnSpPr>
        <xdr:cNvPr id="76" name="直線コネクタ 75">
          <a:extLst>
            <a:ext uri="{FF2B5EF4-FFF2-40B4-BE49-F238E27FC236}">
              <a16:creationId xmlns:a16="http://schemas.microsoft.com/office/drawing/2014/main" id="{128C7C77-B89C-4DED-ADDB-2D7FA1E2210A}"/>
            </a:ext>
          </a:extLst>
        </xdr:cNvPr>
        <xdr:cNvCxnSpPr/>
      </xdr:nvCxnSpPr>
      <xdr:spPr>
        <a:xfrm>
          <a:off x="3797300" y="6349365"/>
          <a:ext cx="8382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126365</xdr:rowOff>
    </xdr:from>
    <xdr:to>
      <xdr:col>15</xdr:col>
      <xdr:colOff>101600</xdr:colOff>
      <xdr:row>37</xdr:row>
      <xdr:rowOff>56515</xdr:rowOff>
    </xdr:to>
    <xdr:sp macro="" textlink="">
      <xdr:nvSpPr>
        <xdr:cNvPr id="77" name="楕円 76">
          <a:extLst>
            <a:ext uri="{FF2B5EF4-FFF2-40B4-BE49-F238E27FC236}">
              <a16:creationId xmlns:a16="http://schemas.microsoft.com/office/drawing/2014/main" id="{875A1ACE-2B5C-4617-9165-B86738AFB285}"/>
            </a:ext>
          </a:extLst>
        </xdr:cNvPr>
        <xdr:cNvSpPr/>
      </xdr:nvSpPr>
      <xdr:spPr>
        <a:xfrm>
          <a:off x="2857500" y="62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5715</xdr:rowOff>
    </xdr:from>
    <xdr:to>
      <xdr:col>19</xdr:col>
      <xdr:colOff>177800</xdr:colOff>
      <xdr:row>37</xdr:row>
      <xdr:rowOff>5715</xdr:rowOff>
    </xdr:to>
    <xdr:cxnSp macro="">
      <xdr:nvCxnSpPr>
        <xdr:cNvPr id="78" name="直線コネクタ 77">
          <a:extLst>
            <a:ext uri="{FF2B5EF4-FFF2-40B4-BE49-F238E27FC236}">
              <a16:creationId xmlns:a16="http://schemas.microsoft.com/office/drawing/2014/main" id="{70FA803F-646C-4D7F-9B27-A3871929916D}"/>
            </a:ext>
          </a:extLst>
        </xdr:cNvPr>
        <xdr:cNvCxnSpPr/>
      </xdr:nvCxnSpPr>
      <xdr:spPr>
        <a:xfrm>
          <a:off x="2908300" y="63493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69215</xdr:rowOff>
    </xdr:from>
    <xdr:to>
      <xdr:col>10</xdr:col>
      <xdr:colOff>165100</xdr:colOff>
      <xdr:row>36</xdr:row>
      <xdr:rowOff>170815</xdr:rowOff>
    </xdr:to>
    <xdr:sp macro="" textlink="">
      <xdr:nvSpPr>
        <xdr:cNvPr id="79" name="楕円 78">
          <a:extLst>
            <a:ext uri="{FF2B5EF4-FFF2-40B4-BE49-F238E27FC236}">
              <a16:creationId xmlns:a16="http://schemas.microsoft.com/office/drawing/2014/main" id="{9CEF55CA-3E40-411E-A118-C1B08C590BE2}"/>
            </a:ext>
          </a:extLst>
        </xdr:cNvPr>
        <xdr:cNvSpPr/>
      </xdr:nvSpPr>
      <xdr:spPr>
        <a:xfrm>
          <a:off x="1968500" y="62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120015</xdr:rowOff>
    </xdr:from>
    <xdr:to>
      <xdr:col>15</xdr:col>
      <xdr:colOff>50800</xdr:colOff>
      <xdr:row>37</xdr:row>
      <xdr:rowOff>5715</xdr:rowOff>
    </xdr:to>
    <xdr:cxnSp macro="">
      <xdr:nvCxnSpPr>
        <xdr:cNvPr id="80" name="直線コネクタ 79">
          <a:extLst>
            <a:ext uri="{FF2B5EF4-FFF2-40B4-BE49-F238E27FC236}">
              <a16:creationId xmlns:a16="http://schemas.microsoft.com/office/drawing/2014/main" id="{E7DB3C78-C01B-4129-92D4-DA8040840235}"/>
            </a:ext>
          </a:extLst>
        </xdr:cNvPr>
        <xdr:cNvCxnSpPr/>
      </xdr:nvCxnSpPr>
      <xdr:spPr>
        <a:xfrm>
          <a:off x="2019300" y="629221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13970</xdr:rowOff>
    </xdr:from>
    <xdr:to>
      <xdr:col>6</xdr:col>
      <xdr:colOff>38100</xdr:colOff>
      <xdr:row>36</xdr:row>
      <xdr:rowOff>115570</xdr:rowOff>
    </xdr:to>
    <xdr:sp macro="" textlink="">
      <xdr:nvSpPr>
        <xdr:cNvPr id="81" name="楕円 80">
          <a:extLst>
            <a:ext uri="{FF2B5EF4-FFF2-40B4-BE49-F238E27FC236}">
              <a16:creationId xmlns:a16="http://schemas.microsoft.com/office/drawing/2014/main" id="{82CCA137-E9E5-4C27-B20B-7C5016B2DDEF}"/>
            </a:ext>
          </a:extLst>
        </xdr:cNvPr>
        <xdr:cNvSpPr/>
      </xdr:nvSpPr>
      <xdr:spPr>
        <a:xfrm>
          <a:off x="10795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64770</xdr:rowOff>
    </xdr:from>
    <xdr:to>
      <xdr:col>10</xdr:col>
      <xdr:colOff>114300</xdr:colOff>
      <xdr:row>36</xdr:row>
      <xdr:rowOff>120015</xdr:rowOff>
    </xdr:to>
    <xdr:cxnSp macro="">
      <xdr:nvCxnSpPr>
        <xdr:cNvPr id="82" name="直線コネクタ 81">
          <a:extLst>
            <a:ext uri="{FF2B5EF4-FFF2-40B4-BE49-F238E27FC236}">
              <a16:creationId xmlns:a16="http://schemas.microsoft.com/office/drawing/2014/main" id="{A2BA418B-B828-4CD9-AC5D-E1A797CDFAFD}"/>
            </a:ext>
          </a:extLst>
        </xdr:cNvPr>
        <xdr:cNvCxnSpPr/>
      </xdr:nvCxnSpPr>
      <xdr:spPr>
        <a:xfrm>
          <a:off x="1130300" y="623697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70502</xdr:rowOff>
    </xdr:from>
    <xdr:ext cx="405111" cy="259045"/>
    <xdr:sp macro="" textlink="">
      <xdr:nvSpPr>
        <xdr:cNvPr id="83" name="n_1aveValue【図書館】&#10;有形固定資産減価償却率">
          <a:extLst>
            <a:ext uri="{FF2B5EF4-FFF2-40B4-BE49-F238E27FC236}">
              <a16:creationId xmlns:a16="http://schemas.microsoft.com/office/drawing/2014/main" id="{8D1F9E3E-6DBB-4C7B-B374-2868BF43D81E}"/>
            </a:ext>
          </a:extLst>
        </xdr:cNvPr>
        <xdr:cNvSpPr txBox="1"/>
      </xdr:nvSpPr>
      <xdr:spPr>
        <a:xfrm>
          <a:off x="3582044" y="641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60977</xdr:rowOff>
    </xdr:from>
    <xdr:ext cx="405111" cy="259045"/>
    <xdr:sp macro="" textlink="">
      <xdr:nvSpPr>
        <xdr:cNvPr id="84" name="n_2aveValue【図書館】&#10;有形固定資産減価償却率">
          <a:extLst>
            <a:ext uri="{FF2B5EF4-FFF2-40B4-BE49-F238E27FC236}">
              <a16:creationId xmlns:a16="http://schemas.microsoft.com/office/drawing/2014/main" id="{C16E862C-E516-4013-AE16-193F158BD1DC}"/>
            </a:ext>
          </a:extLst>
        </xdr:cNvPr>
        <xdr:cNvSpPr txBox="1"/>
      </xdr:nvSpPr>
      <xdr:spPr>
        <a:xfrm>
          <a:off x="2705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41927</xdr:rowOff>
    </xdr:from>
    <xdr:ext cx="405111" cy="259045"/>
    <xdr:sp macro="" textlink="">
      <xdr:nvSpPr>
        <xdr:cNvPr id="85" name="n_3aveValue【図書館】&#10;有形固定資産減価償却率">
          <a:extLst>
            <a:ext uri="{FF2B5EF4-FFF2-40B4-BE49-F238E27FC236}">
              <a16:creationId xmlns:a16="http://schemas.microsoft.com/office/drawing/2014/main" id="{78354E85-B44B-4648-97CA-90D8AA828557}"/>
            </a:ext>
          </a:extLst>
        </xdr:cNvPr>
        <xdr:cNvSpPr txBox="1"/>
      </xdr:nvSpPr>
      <xdr:spPr>
        <a:xfrm>
          <a:off x="1816744" y="638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150512</xdr:rowOff>
    </xdr:from>
    <xdr:ext cx="405111" cy="259045"/>
    <xdr:sp macro="" textlink="">
      <xdr:nvSpPr>
        <xdr:cNvPr id="86" name="n_4aveValue【図書館】&#10;有形固定資産減価償却率">
          <a:extLst>
            <a:ext uri="{FF2B5EF4-FFF2-40B4-BE49-F238E27FC236}">
              <a16:creationId xmlns:a16="http://schemas.microsoft.com/office/drawing/2014/main" id="{1DE447F8-13B7-4259-9CE4-2CE376F086EA}"/>
            </a:ext>
          </a:extLst>
        </xdr:cNvPr>
        <xdr:cNvSpPr txBox="1"/>
      </xdr:nvSpPr>
      <xdr:spPr>
        <a:xfrm>
          <a:off x="927744"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73042</xdr:rowOff>
    </xdr:from>
    <xdr:ext cx="405111" cy="259045"/>
    <xdr:sp macro="" textlink="">
      <xdr:nvSpPr>
        <xdr:cNvPr id="87" name="n_1mainValue【図書館】&#10;有形固定資産減価償却率">
          <a:extLst>
            <a:ext uri="{FF2B5EF4-FFF2-40B4-BE49-F238E27FC236}">
              <a16:creationId xmlns:a16="http://schemas.microsoft.com/office/drawing/2014/main" id="{E77C41DF-29F6-4523-908F-4E9B6E5F2B0B}"/>
            </a:ext>
          </a:extLst>
        </xdr:cNvPr>
        <xdr:cNvSpPr txBox="1"/>
      </xdr:nvSpPr>
      <xdr:spPr>
        <a:xfrm>
          <a:off x="3582044" y="607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73042</xdr:rowOff>
    </xdr:from>
    <xdr:ext cx="405111" cy="259045"/>
    <xdr:sp macro="" textlink="">
      <xdr:nvSpPr>
        <xdr:cNvPr id="88" name="n_2mainValue【図書館】&#10;有形固定資産減価償却率">
          <a:extLst>
            <a:ext uri="{FF2B5EF4-FFF2-40B4-BE49-F238E27FC236}">
              <a16:creationId xmlns:a16="http://schemas.microsoft.com/office/drawing/2014/main" id="{3AFFE727-2A89-4314-B856-360EA1AE642D}"/>
            </a:ext>
          </a:extLst>
        </xdr:cNvPr>
        <xdr:cNvSpPr txBox="1"/>
      </xdr:nvSpPr>
      <xdr:spPr>
        <a:xfrm>
          <a:off x="2705744" y="607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15892</xdr:rowOff>
    </xdr:from>
    <xdr:ext cx="405111" cy="259045"/>
    <xdr:sp macro="" textlink="">
      <xdr:nvSpPr>
        <xdr:cNvPr id="89" name="n_3mainValue【図書館】&#10;有形固定資産減価償却率">
          <a:extLst>
            <a:ext uri="{FF2B5EF4-FFF2-40B4-BE49-F238E27FC236}">
              <a16:creationId xmlns:a16="http://schemas.microsoft.com/office/drawing/2014/main" id="{792F3187-D586-4B1A-8073-914D8A94FC72}"/>
            </a:ext>
          </a:extLst>
        </xdr:cNvPr>
        <xdr:cNvSpPr txBox="1"/>
      </xdr:nvSpPr>
      <xdr:spPr>
        <a:xfrm>
          <a:off x="1816744" y="601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132097</xdr:rowOff>
    </xdr:from>
    <xdr:ext cx="405111" cy="259045"/>
    <xdr:sp macro="" textlink="">
      <xdr:nvSpPr>
        <xdr:cNvPr id="90" name="n_4mainValue【図書館】&#10;有形固定資産減価償却率">
          <a:extLst>
            <a:ext uri="{FF2B5EF4-FFF2-40B4-BE49-F238E27FC236}">
              <a16:creationId xmlns:a16="http://schemas.microsoft.com/office/drawing/2014/main" id="{F054E35B-146E-45A3-BE1D-E344EBA75908}"/>
            </a:ext>
          </a:extLst>
        </xdr:cNvPr>
        <xdr:cNvSpPr txBox="1"/>
      </xdr:nvSpPr>
      <xdr:spPr>
        <a:xfrm>
          <a:off x="92774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DEBD144-E0AC-4FCD-94B2-AF38A6CD11A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59481F0-D90D-4535-A467-457818E05E5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79AD558-A6D4-4831-815C-7F4287071DB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3685EF5-C9D2-4AA4-A34F-CC8902FA428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996BF90-7A49-4C33-B513-73DD7B5FAD4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994F48A-5277-4F87-8826-129B90A80CC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73FA2AD-28A6-494E-B485-F5000B98019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A22F579-9B77-401C-8C25-066420B1EEA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53541D75-32AF-49FB-9357-074C720DCDB6}"/>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AC0370B-10A2-4184-A27E-F96FEE25514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3AAA3693-6355-4B53-8B73-64467A8718C1}"/>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B49F9276-ADFC-46B4-8BAE-F17DDB19A1E5}"/>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EE2EBD88-2B31-48C8-8F8C-F879D3A99116}"/>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A3741419-76E6-417B-B568-48892DC93B6C}"/>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76599BC6-DC4A-4D52-BC63-E490D64199BC}"/>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7441D801-3CDA-4110-A001-BA1B0ED756E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C0DF0210-6AF5-4216-AD55-767ABC97E4EB}"/>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DAA03762-05F7-4E2E-87D6-466117C2C63F}"/>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9769F5C-6DA3-47C6-BEB7-96515AB861D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34803474-78EA-4087-BFC4-85BDD2FA402C}"/>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4AFA240D-5C43-4550-974B-90224416828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151638</xdr:rowOff>
    </xdr:from>
    <xdr:to>
      <xdr:col>54</xdr:col>
      <xdr:colOff>189865</xdr:colOff>
      <xdr:row>41</xdr:row>
      <xdr:rowOff>78486</xdr:rowOff>
    </xdr:to>
    <xdr:cxnSp macro="">
      <xdr:nvCxnSpPr>
        <xdr:cNvPr id="112" name="直線コネクタ 111">
          <a:extLst>
            <a:ext uri="{FF2B5EF4-FFF2-40B4-BE49-F238E27FC236}">
              <a16:creationId xmlns:a16="http://schemas.microsoft.com/office/drawing/2014/main" id="{29DA7EBF-F130-4EB7-A7CF-E5769625F421}"/>
            </a:ext>
          </a:extLst>
        </xdr:cNvPr>
        <xdr:cNvCxnSpPr/>
      </xdr:nvCxnSpPr>
      <xdr:spPr>
        <a:xfrm flipV="1">
          <a:off x="10476865" y="5809488"/>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82313</xdr:rowOff>
    </xdr:from>
    <xdr:ext cx="469744" cy="259045"/>
    <xdr:sp macro="" textlink="">
      <xdr:nvSpPr>
        <xdr:cNvPr id="113" name="【図書館】&#10;一人当たり面積最小値テキスト">
          <a:extLst>
            <a:ext uri="{FF2B5EF4-FFF2-40B4-BE49-F238E27FC236}">
              <a16:creationId xmlns:a16="http://schemas.microsoft.com/office/drawing/2014/main" id="{8B1AA266-F607-4043-B990-71DB133D2F0E}"/>
            </a:ext>
          </a:extLst>
        </xdr:cNvPr>
        <xdr:cNvSpPr txBox="1"/>
      </xdr:nvSpPr>
      <xdr:spPr>
        <a:xfrm>
          <a:off x="10515600" y="711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78486</xdr:rowOff>
    </xdr:from>
    <xdr:to>
      <xdr:col>55</xdr:col>
      <xdr:colOff>88900</xdr:colOff>
      <xdr:row>41</xdr:row>
      <xdr:rowOff>78486</xdr:rowOff>
    </xdr:to>
    <xdr:cxnSp macro="">
      <xdr:nvCxnSpPr>
        <xdr:cNvPr id="114" name="直線コネクタ 113">
          <a:extLst>
            <a:ext uri="{FF2B5EF4-FFF2-40B4-BE49-F238E27FC236}">
              <a16:creationId xmlns:a16="http://schemas.microsoft.com/office/drawing/2014/main" id="{311EBC74-CE2D-4571-9CF5-285356F74C90}"/>
            </a:ext>
          </a:extLst>
        </xdr:cNvPr>
        <xdr:cNvCxnSpPr/>
      </xdr:nvCxnSpPr>
      <xdr:spPr>
        <a:xfrm>
          <a:off x="10388600" y="7107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98315</xdr:rowOff>
    </xdr:from>
    <xdr:ext cx="469744" cy="259045"/>
    <xdr:sp macro="" textlink="">
      <xdr:nvSpPr>
        <xdr:cNvPr id="115" name="【図書館】&#10;一人当たり面積最大値テキスト">
          <a:extLst>
            <a:ext uri="{FF2B5EF4-FFF2-40B4-BE49-F238E27FC236}">
              <a16:creationId xmlns:a16="http://schemas.microsoft.com/office/drawing/2014/main" id="{07499563-9E6F-4764-AF1F-2BCA9B4B2159}"/>
            </a:ext>
          </a:extLst>
        </xdr:cNvPr>
        <xdr:cNvSpPr txBox="1"/>
      </xdr:nvSpPr>
      <xdr:spPr>
        <a:xfrm>
          <a:off x="10515600" y="5584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151638</xdr:rowOff>
    </xdr:from>
    <xdr:to>
      <xdr:col>55</xdr:col>
      <xdr:colOff>88900</xdr:colOff>
      <xdr:row>33</xdr:row>
      <xdr:rowOff>151638</xdr:rowOff>
    </xdr:to>
    <xdr:cxnSp macro="">
      <xdr:nvCxnSpPr>
        <xdr:cNvPr id="116" name="直線コネクタ 115">
          <a:extLst>
            <a:ext uri="{FF2B5EF4-FFF2-40B4-BE49-F238E27FC236}">
              <a16:creationId xmlns:a16="http://schemas.microsoft.com/office/drawing/2014/main" id="{D952B607-50B2-4072-AF7F-93CD3C8620A2}"/>
            </a:ext>
          </a:extLst>
        </xdr:cNvPr>
        <xdr:cNvCxnSpPr/>
      </xdr:nvCxnSpPr>
      <xdr:spPr>
        <a:xfrm>
          <a:off x="10388600" y="5809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4843</xdr:rowOff>
    </xdr:from>
    <xdr:ext cx="469744" cy="259045"/>
    <xdr:sp macro="" textlink="">
      <xdr:nvSpPr>
        <xdr:cNvPr id="117" name="【図書館】&#10;一人当たり面積平均値テキスト">
          <a:extLst>
            <a:ext uri="{FF2B5EF4-FFF2-40B4-BE49-F238E27FC236}">
              <a16:creationId xmlns:a16="http://schemas.microsoft.com/office/drawing/2014/main" id="{11F28B3D-38A6-4AE0-BFA7-B4EA06C1B6DF}"/>
            </a:ext>
          </a:extLst>
        </xdr:cNvPr>
        <xdr:cNvSpPr txBox="1"/>
      </xdr:nvSpPr>
      <xdr:spPr>
        <a:xfrm>
          <a:off x="10515600" y="65199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153416</xdr:rowOff>
    </xdr:from>
    <xdr:to>
      <xdr:col>55</xdr:col>
      <xdr:colOff>50800</xdr:colOff>
      <xdr:row>39</xdr:row>
      <xdr:rowOff>83566</xdr:rowOff>
    </xdr:to>
    <xdr:sp macro="" textlink="">
      <xdr:nvSpPr>
        <xdr:cNvPr id="118" name="フローチャート: 判断 117">
          <a:extLst>
            <a:ext uri="{FF2B5EF4-FFF2-40B4-BE49-F238E27FC236}">
              <a16:creationId xmlns:a16="http://schemas.microsoft.com/office/drawing/2014/main" id="{3675568C-EC04-43FB-AECA-F0449DE75A44}"/>
            </a:ext>
          </a:extLst>
        </xdr:cNvPr>
        <xdr:cNvSpPr/>
      </xdr:nvSpPr>
      <xdr:spPr>
        <a:xfrm>
          <a:off x="10426700" y="666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157988</xdr:rowOff>
    </xdr:from>
    <xdr:to>
      <xdr:col>50</xdr:col>
      <xdr:colOff>165100</xdr:colOff>
      <xdr:row>39</xdr:row>
      <xdr:rowOff>88138</xdr:rowOff>
    </xdr:to>
    <xdr:sp macro="" textlink="">
      <xdr:nvSpPr>
        <xdr:cNvPr id="119" name="フローチャート: 判断 118">
          <a:extLst>
            <a:ext uri="{FF2B5EF4-FFF2-40B4-BE49-F238E27FC236}">
              <a16:creationId xmlns:a16="http://schemas.microsoft.com/office/drawing/2014/main" id="{39A1C62D-7856-4890-9584-1B7BF804AE4F}"/>
            </a:ext>
          </a:extLst>
        </xdr:cNvPr>
        <xdr:cNvSpPr/>
      </xdr:nvSpPr>
      <xdr:spPr>
        <a:xfrm>
          <a:off x="9588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162560</xdr:rowOff>
    </xdr:from>
    <xdr:to>
      <xdr:col>46</xdr:col>
      <xdr:colOff>38100</xdr:colOff>
      <xdr:row>39</xdr:row>
      <xdr:rowOff>92710</xdr:rowOff>
    </xdr:to>
    <xdr:sp macro="" textlink="">
      <xdr:nvSpPr>
        <xdr:cNvPr id="120" name="フローチャート: 判断 119">
          <a:extLst>
            <a:ext uri="{FF2B5EF4-FFF2-40B4-BE49-F238E27FC236}">
              <a16:creationId xmlns:a16="http://schemas.microsoft.com/office/drawing/2014/main" id="{EABCB16E-9390-45C4-A980-919DB4B722C8}"/>
            </a:ext>
          </a:extLst>
        </xdr:cNvPr>
        <xdr:cNvSpPr/>
      </xdr:nvSpPr>
      <xdr:spPr>
        <a:xfrm>
          <a:off x="8699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157988</xdr:rowOff>
    </xdr:from>
    <xdr:to>
      <xdr:col>41</xdr:col>
      <xdr:colOff>101600</xdr:colOff>
      <xdr:row>39</xdr:row>
      <xdr:rowOff>88138</xdr:rowOff>
    </xdr:to>
    <xdr:sp macro="" textlink="">
      <xdr:nvSpPr>
        <xdr:cNvPr id="121" name="フローチャート: 判断 120">
          <a:extLst>
            <a:ext uri="{FF2B5EF4-FFF2-40B4-BE49-F238E27FC236}">
              <a16:creationId xmlns:a16="http://schemas.microsoft.com/office/drawing/2014/main" id="{8B41B924-B6E2-4B30-A0E9-2842FA07AC4D}"/>
            </a:ext>
          </a:extLst>
        </xdr:cNvPr>
        <xdr:cNvSpPr/>
      </xdr:nvSpPr>
      <xdr:spPr>
        <a:xfrm>
          <a:off x="7810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125984</xdr:rowOff>
    </xdr:from>
    <xdr:to>
      <xdr:col>36</xdr:col>
      <xdr:colOff>165100</xdr:colOff>
      <xdr:row>39</xdr:row>
      <xdr:rowOff>56134</xdr:rowOff>
    </xdr:to>
    <xdr:sp macro="" textlink="">
      <xdr:nvSpPr>
        <xdr:cNvPr id="122" name="フローチャート: 判断 121">
          <a:extLst>
            <a:ext uri="{FF2B5EF4-FFF2-40B4-BE49-F238E27FC236}">
              <a16:creationId xmlns:a16="http://schemas.microsoft.com/office/drawing/2014/main" id="{3E5AC0D3-898E-462E-AB62-C24046F634E9}"/>
            </a:ext>
          </a:extLst>
        </xdr:cNvPr>
        <xdr:cNvSpPr/>
      </xdr:nvSpPr>
      <xdr:spPr>
        <a:xfrm>
          <a:off x="6921500" y="6641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544380F-BFDF-4444-BBC4-BBEC8F42133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B8E701E-98BC-4B32-9F23-DCAF44075E8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00CDAAF-5E87-47A1-8072-8C088BF0A33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877DF48-9814-4229-AF02-CB9F57EE072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B9A886D-08BF-47C2-A290-759616F6F1F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39116</xdr:rowOff>
    </xdr:from>
    <xdr:to>
      <xdr:col>55</xdr:col>
      <xdr:colOff>50800</xdr:colOff>
      <xdr:row>40</xdr:row>
      <xdr:rowOff>140716</xdr:rowOff>
    </xdr:to>
    <xdr:sp macro="" textlink="">
      <xdr:nvSpPr>
        <xdr:cNvPr id="128" name="楕円 127">
          <a:extLst>
            <a:ext uri="{FF2B5EF4-FFF2-40B4-BE49-F238E27FC236}">
              <a16:creationId xmlns:a16="http://schemas.microsoft.com/office/drawing/2014/main" id="{8936690B-F56F-4C2E-A6DF-96686DE394A4}"/>
            </a:ext>
          </a:extLst>
        </xdr:cNvPr>
        <xdr:cNvSpPr/>
      </xdr:nvSpPr>
      <xdr:spPr>
        <a:xfrm>
          <a:off x="104267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17543</xdr:rowOff>
    </xdr:from>
    <xdr:ext cx="469744" cy="259045"/>
    <xdr:sp macro="" textlink="">
      <xdr:nvSpPr>
        <xdr:cNvPr id="129" name="【図書館】&#10;一人当たり面積該当値テキスト">
          <a:extLst>
            <a:ext uri="{FF2B5EF4-FFF2-40B4-BE49-F238E27FC236}">
              <a16:creationId xmlns:a16="http://schemas.microsoft.com/office/drawing/2014/main" id="{D20E8D59-F674-48E4-9E04-2193EBE5421A}"/>
            </a:ext>
          </a:extLst>
        </xdr:cNvPr>
        <xdr:cNvSpPr txBox="1"/>
      </xdr:nvSpPr>
      <xdr:spPr>
        <a:xfrm>
          <a:off x="10515600" y="6875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43688</xdr:rowOff>
    </xdr:from>
    <xdr:to>
      <xdr:col>50</xdr:col>
      <xdr:colOff>165100</xdr:colOff>
      <xdr:row>40</xdr:row>
      <xdr:rowOff>145288</xdr:rowOff>
    </xdr:to>
    <xdr:sp macro="" textlink="">
      <xdr:nvSpPr>
        <xdr:cNvPr id="130" name="楕円 129">
          <a:extLst>
            <a:ext uri="{FF2B5EF4-FFF2-40B4-BE49-F238E27FC236}">
              <a16:creationId xmlns:a16="http://schemas.microsoft.com/office/drawing/2014/main" id="{F883DE14-36DE-4AD1-93E8-D24CD4F6B319}"/>
            </a:ext>
          </a:extLst>
        </xdr:cNvPr>
        <xdr:cNvSpPr/>
      </xdr:nvSpPr>
      <xdr:spPr>
        <a:xfrm>
          <a:off x="9588500" y="690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89916</xdr:rowOff>
    </xdr:from>
    <xdr:to>
      <xdr:col>55</xdr:col>
      <xdr:colOff>0</xdr:colOff>
      <xdr:row>40</xdr:row>
      <xdr:rowOff>94488</xdr:rowOff>
    </xdr:to>
    <xdr:cxnSp macro="">
      <xdr:nvCxnSpPr>
        <xdr:cNvPr id="131" name="直線コネクタ 130">
          <a:extLst>
            <a:ext uri="{FF2B5EF4-FFF2-40B4-BE49-F238E27FC236}">
              <a16:creationId xmlns:a16="http://schemas.microsoft.com/office/drawing/2014/main" id="{2C7C813E-7958-411E-B9E2-26F85A09CE6D}"/>
            </a:ext>
          </a:extLst>
        </xdr:cNvPr>
        <xdr:cNvCxnSpPr/>
      </xdr:nvCxnSpPr>
      <xdr:spPr>
        <a:xfrm flipV="1">
          <a:off x="9639300" y="694791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32" name="楕円 131">
          <a:extLst>
            <a:ext uri="{FF2B5EF4-FFF2-40B4-BE49-F238E27FC236}">
              <a16:creationId xmlns:a16="http://schemas.microsoft.com/office/drawing/2014/main" id="{0BD6C956-2F6F-45AF-A4ED-2ED79CBABBA4}"/>
            </a:ext>
          </a:extLst>
        </xdr:cNvPr>
        <xdr:cNvSpPr/>
      </xdr:nvSpPr>
      <xdr:spPr>
        <a:xfrm>
          <a:off x="8699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94488</xdr:rowOff>
    </xdr:from>
    <xdr:to>
      <xdr:col>50</xdr:col>
      <xdr:colOff>114300</xdr:colOff>
      <xdr:row>40</xdr:row>
      <xdr:rowOff>99060</xdr:rowOff>
    </xdr:to>
    <xdr:cxnSp macro="">
      <xdr:nvCxnSpPr>
        <xdr:cNvPr id="133" name="直線コネクタ 132">
          <a:extLst>
            <a:ext uri="{FF2B5EF4-FFF2-40B4-BE49-F238E27FC236}">
              <a16:creationId xmlns:a16="http://schemas.microsoft.com/office/drawing/2014/main" id="{7F980C7B-5216-4E04-9DAC-D5F15315F76C}"/>
            </a:ext>
          </a:extLst>
        </xdr:cNvPr>
        <xdr:cNvCxnSpPr/>
      </xdr:nvCxnSpPr>
      <xdr:spPr>
        <a:xfrm flipV="1">
          <a:off x="8750300" y="69524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52832</xdr:rowOff>
    </xdr:from>
    <xdr:to>
      <xdr:col>41</xdr:col>
      <xdr:colOff>101600</xdr:colOff>
      <xdr:row>40</xdr:row>
      <xdr:rowOff>154432</xdr:rowOff>
    </xdr:to>
    <xdr:sp macro="" textlink="">
      <xdr:nvSpPr>
        <xdr:cNvPr id="134" name="楕円 133">
          <a:extLst>
            <a:ext uri="{FF2B5EF4-FFF2-40B4-BE49-F238E27FC236}">
              <a16:creationId xmlns:a16="http://schemas.microsoft.com/office/drawing/2014/main" id="{EA5D9F47-A2B7-44F4-ABFD-69E1B4EC3DD4}"/>
            </a:ext>
          </a:extLst>
        </xdr:cNvPr>
        <xdr:cNvSpPr/>
      </xdr:nvSpPr>
      <xdr:spPr>
        <a:xfrm>
          <a:off x="7810500" y="691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99060</xdr:rowOff>
    </xdr:from>
    <xdr:to>
      <xdr:col>45</xdr:col>
      <xdr:colOff>177800</xdr:colOff>
      <xdr:row>40</xdr:row>
      <xdr:rowOff>103632</xdr:rowOff>
    </xdr:to>
    <xdr:cxnSp macro="">
      <xdr:nvCxnSpPr>
        <xdr:cNvPr id="135" name="直線コネクタ 134">
          <a:extLst>
            <a:ext uri="{FF2B5EF4-FFF2-40B4-BE49-F238E27FC236}">
              <a16:creationId xmlns:a16="http://schemas.microsoft.com/office/drawing/2014/main" id="{1829D4C7-E2C2-4C35-9BFF-B0D14306DB7A}"/>
            </a:ext>
          </a:extLst>
        </xdr:cNvPr>
        <xdr:cNvCxnSpPr/>
      </xdr:nvCxnSpPr>
      <xdr:spPr>
        <a:xfrm flipV="1">
          <a:off x="7861300" y="69570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57404</xdr:rowOff>
    </xdr:from>
    <xdr:to>
      <xdr:col>36</xdr:col>
      <xdr:colOff>165100</xdr:colOff>
      <xdr:row>40</xdr:row>
      <xdr:rowOff>159004</xdr:rowOff>
    </xdr:to>
    <xdr:sp macro="" textlink="">
      <xdr:nvSpPr>
        <xdr:cNvPr id="136" name="楕円 135">
          <a:extLst>
            <a:ext uri="{FF2B5EF4-FFF2-40B4-BE49-F238E27FC236}">
              <a16:creationId xmlns:a16="http://schemas.microsoft.com/office/drawing/2014/main" id="{F8D8D5B8-5944-4224-B3C5-872638E2AC89}"/>
            </a:ext>
          </a:extLst>
        </xdr:cNvPr>
        <xdr:cNvSpPr/>
      </xdr:nvSpPr>
      <xdr:spPr>
        <a:xfrm>
          <a:off x="6921500" y="691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103632</xdr:rowOff>
    </xdr:from>
    <xdr:to>
      <xdr:col>41</xdr:col>
      <xdr:colOff>50800</xdr:colOff>
      <xdr:row>40</xdr:row>
      <xdr:rowOff>108204</xdr:rowOff>
    </xdr:to>
    <xdr:cxnSp macro="">
      <xdr:nvCxnSpPr>
        <xdr:cNvPr id="137" name="直線コネクタ 136">
          <a:extLst>
            <a:ext uri="{FF2B5EF4-FFF2-40B4-BE49-F238E27FC236}">
              <a16:creationId xmlns:a16="http://schemas.microsoft.com/office/drawing/2014/main" id="{8D1FEDEB-A97C-4E43-B592-C1D68D474564}"/>
            </a:ext>
          </a:extLst>
        </xdr:cNvPr>
        <xdr:cNvCxnSpPr/>
      </xdr:nvCxnSpPr>
      <xdr:spPr>
        <a:xfrm flipV="1">
          <a:off x="6972300" y="69616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104665</xdr:rowOff>
    </xdr:from>
    <xdr:ext cx="469744" cy="259045"/>
    <xdr:sp macro="" textlink="">
      <xdr:nvSpPr>
        <xdr:cNvPr id="138" name="n_1aveValue【図書館】&#10;一人当たり面積">
          <a:extLst>
            <a:ext uri="{FF2B5EF4-FFF2-40B4-BE49-F238E27FC236}">
              <a16:creationId xmlns:a16="http://schemas.microsoft.com/office/drawing/2014/main" id="{4E95300A-5F53-4CEE-82B3-5D9E4DC0409B}"/>
            </a:ext>
          </a:extLst>
        </xdr:cNvPr>
        <xdr:cNvSpPr txBox="1"/>
      </xdr:nvSpPr>
      <xdr:spPr>
        <a:xfrm>
          <a:off x="9391727" y="64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109237</xdr:rowOff>
    </xdr:from>
    <xdr:ext cx="469744" cy="259045"/>
    <xdr:sp macro="" textlink="">
      <xdr:nvSpPr>
        <xdr:cNvPr id="139" name="n_2aveValue【図書館】&#10;一人当たり面積">
          <a:extLst>
            <a:ext uri="{FF2B5EF4-FFF2-40B4-BE49-F238E27FC236}">
              <a16:creationId xmlns:a16="http://schemas.microsoft.com/office/drawing/2014/main" id="{FF36F4D8-B862-4965-91FE-B312FB325577}"/>
            </a:ext>
          </a:extLst>
        </xdr:cNvPr>
        <xdr:cNvSpPr txBox="1"/>
      </xdr:nvSpPr>
      <xdr:spPr>
        <a:xfrm>
          <a:off x="8515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104665</xdr:rowOff>
    </xdr:from>
    <xdr:ext cx="469744" cy="259045"/>
    <xdr:sp macro="" textlink="">
      <xdr:nvSpPr>
        <xdr:cNvPr id="140" name="n_3aveValue【図書館】&#10;一人当たり面積">
          <a:extLst>
            <a:ext uri="{FF2B5EF4-FFF2-40B4-BE49-F238E27FC236}">
              <a16:creationId xmlns:a16="http://schemas.microsoft.com/office/drawing/2014/main" id="{75A60622-1AFD-4108-9456-FA2ECD62CA21}"/>
            </a:ext>
          </a:extLst>
        </xdr:cNvPr>
        <xdr:cNvSpPr txBox="1"/>
      </xdr:nvSpPr>
      <xdr:spPr>
        <a:xfrm>
          <a:off x="7626427" y="64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72661</xdr:rowOff>
    </xdr:from>
    <xdr:ext cx="469744" cy="259045"/>
    <xdr:sp macro="" textlink="">
      <xdr:nvSpPr>
        <xdr:cNvPr id="141" name="n_4aveValue【図書館】&#10;一人当たり面積">
          <a:extLst>
            <a:ext uri="{FF2B5EF4-FFF2-40B4-BE49-F238E27FC236}">
              <a16:creationId xmlns:a16="http://schemas.microsoft.com/office/drawing/2014/main" id="{71D9E24D-8549-43AD-82A2-68B5C447D85B}"/>
            </a:ext>
          </a:extLst>
        </xdr:cNvPr>
        <xdr:cNvSpPr txBox="1"/>
      </xdr:nvSpPr>
      <xdr:spPr>
        <a:xfrm>
          <a:off x="6737427" y="641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136415</xdr:rowOff>
    </xdr:from>
    <xdr:ext cx="469744" cy="259045"/>
    <xdr:sp macro="" textlink="">
      <xdr:nvSpPr>
        <xdr:cNvPr id="142" name="n_1mainValue【図書館】&#10;一人当たり面積">
          <a:extLst>
            <a:ext uri="{FF2B5EF4-FFF2-40B4-BE49-F238E27FC236}">
              <a16:creationId xmlns:a16="http://schemas.microsoft.com/office/drawing/2014/main" id="{A6DB78C3-23F4-49C5-A96D-D38215C665C3}"/>
            </a:ext>
          </a:extLst>
        </xdr:cNvPr>
        <xdr:cNvSpPr txBox="1"/>
      </xdr:nvSpPr>
      <xdr:spPr>
        <a:xfrm>
          <a:off x="9391727"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140987</xdr:rowOff>
    </xdr:from>
    <xdr:ext cx="469744" cy="259045"/>
    <xdr:sp macro="" textlink="">
      <xdr:nvSpPr>
        <xdr:cNvPr id="143" name="n_2mainValue【図書館】&#10;一人当たり面積">
          <a:extLst>
            <a:ext uri="{FF2B5EF4-FFF2-40B4-BE49-F238E27FC236}">
              <a16:creationId xmlns:a16="http://schemas.microsoft.com/office/drawing/2014/main" id="{F373A45A-702D-4313-999A-5FBD03D09F67}"/>
            </a:ext>
          </a:extLst>
        </xdr:cNvPr>
        <xdr:cNvSpPr txBox="1"/>
      </xdr:nvSpPr>
      <xdr:spPr>
        <a:xfrm>
          <a:off x="8515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145559</xdr:rowOff>
    </xdr:from>
    <xdr:ext cx="469744" cy="259045"/>
    <xdr:sp macro="" textlink="">
      <xdr:nvSpPr>
        <xdr:cNvPr id="144" name="n_3mainValue【図書館】&#10;一人当たり面積">
          <a:extLst>
            <a:ext uri="{FF2B5EF4-FFF2-40B4-BE49-F238E27FC236}">
              <a16:creationId xmlns:a16="http://schemas.microsoft.com/office/drawing/2014/main" id="{31B29A7B-8907-467F-942B-FB309E85C3DB}"/>
            </a:ext>
          </a:extLst>
        </xdr:cNvPr>
        <xdr:cNvSpPr txBox="1"/>
      </xdr:nvSpPr>
      <xdr:spPr>
        <a:xfrm>
          <a:off x="7626427" y="700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150131</xdr:rowOff>
    </xdr:from>
    <xdr:ext cx="469744" cy="259045"/>
    <xdr:sp macro="" textlink="">
      <xdr:nvSpPr>
        <xdr:cNvPr id="145" name="n_4mainValue【図書館】&#10;一人当たり面積">
          <a:extLst>
            <a:ext uri="{FF2B5EF4-FFF2-40B4-BE49-F238E27FC236}">
              <a16:creationId xmlns:a16="http://schemas.microsoft.com/office/drawing/2014/main" id="{9B7853DC-A02B-4E28-95CE-5BB5A66AC3CF}"/>
            </a:ext>
          </a:extLst>
        </xdr:cNvPr>
        <xdr:cNvSpPr txBox="1"/>
      </xdr:nvSpPr>
      <xdr:spPr>
        <a:xfrm>
          <a:off x="6737427" y="700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B90817B-9B0D-4690-9FEA-3918DBB0FD7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46E0D10-48B8-4F25-A548-C1C01D06A27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CF8FAACD-A361-495B-9A7B-BB6B4D4FF10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5A58488-5C40-4BAE-91DD-4D2D3C1D27C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4292210-EBFA-49B1-823A-CDA68CD4EF0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50DED625-AEF4-4EEB-B53C-1BC1ADE29B6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FF2C5498-2E0F-41B4-963F-5BB811DCF9D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2F644A11-ECF2-4D2E-BA10-F93B99681036}"/>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4" name="正方形/長方形 153">
          <a:extLst>
            <a:ext uri="{FF2B5EF4-FFF2-40B4-BE49-F238E27FC236}">
              <a16:creationId xmlns:a16="http://schemas.microsoft.com/office/drawing/2014/main" id="{A33ADDC5-E3B6-402F-B882-46CCCF41ABF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5" name="正方形/長方形 154">
          <a:extLst>
            <a:ext uri="{FF2B5EF4-FFF2-40B4-BE49-F238E27FC236}">
              <a16:creationId xmlns:a16="http://schemas.microsoft.com/office/drawing/2014/main" id="{14C2B15D-077A-402B-BF19-14047820F73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6" name="正方形/長方形 155">
          <a:extLst>
            <a:ext uri="{FF2B5EF4-FFF2-40B4-BE49-F238E27FC236}">
              <a16:creationId xmlns:a16="http://schemas.microsoft.com/office/drawing/2014/main" id="{EB0BBE62-EA50-419F-A27C-41D6BFE57D4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7" name="正方形/長方形 156">
          <a:extLst>
            <a:ext uri="{FF2B5EF4-FFF2-40B4-BE49-F238E27FC236}">
              <a16:creationId xmlns:a16="http://schemas.microsoft.com/office/drawing/2014/main" id="{0CA6661A-99B6-463D-9781-3F5A851AF3A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8" name="正方形/長方形 157">
          <a:extLst>
            <a:ext uri="{FF2B5EF4-FFF2-40B4-BE49-F238E27FC236}">
              <a16:creationId xmlns:a16="http://schemas.microsoft.com/office/drawing/2014/main" id="{D83C0838-A651-4C93-AE77-1496EF5E45C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59" name="正方形/長方形 158">
          <a:extLst>
            <a:ext uri="{FF2B5EF4-FFF2-40B4-BE49-F238E27FC236}">
              <a16:creationId xmlns:a16="http://schemas.microsoft.com/office/drawing/2014/main" id="{1DAC418F-8043-4F02-BE98-8F5369CFE97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0" name="正方形/長方形 159">
          <a:extLst>
            <a:ext uri="{FF2B5EF4-FFF2-40B4-BE49-F238E27FC236}">
              <a16:creationId xmlns:a16="http://schemas.microsoft.com/office/drawing/2014/main" id="{E2F95A34-EE87-4888-AE7B-6EB11476668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1" name="正方形/長方形 160">
          <a:extLst>
            <a:ext uri="{FF2B5EF4-FFF2-40B4-BE49-F238E27FC236}">
              <a16:creationId xmlns:a16="http://schemas.microsoft.com/office/drawing/2014/main" id="{C09AE132-3A48-4B67-9132-6D1CEA2CAD73}"/>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6715BB38-46F2-4D74-A393-6F4E3C5292F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2C527BF0-86C3-44E2-9F66-8494F18A9DC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2B321EE6-2658-4C39-987D-431DAC39A72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546B9745-CC97-4931-AC15-6CAFB2BC0AE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2CE43149-7C2B-4809-AC04-11BB570E406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8CE8B4BD-DDE4-4726-AEE5-C6C5BCD39E8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F59B0735-B08B-448A-9C7E-B44480AD019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F684C54F-8CC0-487C-A2EA-DB0F7889742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820D2AFB-182B-4CD1-8E40-4C6F906A3EC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06597936-8433-40B5-AD61-E82DA35C6D5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026D9EED-4BA5-4F79-AAA5-79E8611F3D1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3" name="直線コネクタ 172">
          <a:extLst>
            <a:ext uri="{FF2B5EF4-FFF2-40B4-BE49-F238E27FC236}">
              <a16:creationId xmlns:a16="http://schemas.microsoft.com/office/drawing/2014/main" id="{C787BD16-FD93-43FA-B822-086D7DCE4216}"/>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4" name="テキスト ボックス 173">
          <a:extLst>
            <a:ext uri="{FF2B5EF4-FFF2-40B4-BE49-F238E27FC236}">
              <a16:creationId xmlns:a16="http://schemas.microsoft.com/office/drawing/2014/main" id="{04C855BD-7B0F-4E0E-A0F4-EB0D67421956}"/>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5" name="直線コネクタ 174">
          <a:extLst>
            <a:ext uri="{FF2B5EF4-FFF2-40B4-BE49-F238E27FC236}">
              <a16:creationId xmlns:a16="http://schemas.microsoft.com/office/drawing/2014/main" id="{13E70027-3A8F-427D-A8B7-2B2777F02524}"/>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6" name="テキスト ボックス 175">
          <a:extLst>
            <a:ext uri="{FF2B5EF4-FFF2-40B4-BE49-F238E27FC236}">
              <a16:creationId xmlns:a16="http://schemas.microsoft.com/office/drawing/2014/main" id="{5560E372-F3D2-4E51-9938-2E2F3E63D348}"/>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77" name="直線コネクタ 176">
          <a:extLst>
            <a:ext uri="{FF2B5EF4-FFF2-40B4-BE49-F238E27FC236}">
              <a16:creationId xmlns:a16="http://schemas.microsoft.com/office/drawing/2014/main" id="{5C8D6D85-1189-44BE-A2A8-8D79C3241556}"/>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78" name="テキスト ボックス 177">
          <a:extLst>
            <a:ext uri="{FF2B5EF4-FFF2-40B4-BE49-F238E27FC236}">
              <a16:creationId xmlns:a16="http://schemas.microsoft.com/office/drawing/2014/main" id="{35A06F78-F809-4A0F-9EC5-FD96873FAFB4}"/>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79" name="直線コネクタ 178">
          <a:extLst>
            <a:ext uri="{FF2B5EF4-FFF2-40B4-BE49-F238E27FC236}">
              <a16:creationId xmlns:a16="http://schemas.microsoft.com/office/drawing/2014/main" id="{C6038A26-56F2-4C07-BF6A-55025DE056C7}"/>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0" name="テキスト ボックス 179">
          <a:extLst>
            <a:ext uri="{FF2B5EF4-FFF2-40B4-BE49-F238E27FC236}">
              <a16:creationId xmlns:a16="http://schemas.microsoft.com/office/drawing/2014/main" id="{1BBA893B-48AC-43F9-8504-C8B5380F647D}"/>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1" name="直線コネクタ 180">
          <a:extLst>
            <a:ext uri="{FF2B5EF4-FFF2-40B4-BE49-F238E27FC236}">
              <a16:creationId xmlns:a16="http://schemas.microsoft.com/office/drawing/2014/main" id="{F0D7BD53-70E2-467D-A8DD-BBE9400915C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2" name="テキスト ボックス 181">
          <a:extLst>
            <a:ext uri="{FF2B5EF4-FFF2-40B4-BE49-F238E27FC236}">
              <a16:creationId xmlns:a16="http://schemas.microsoft.com/office/drawing/2014/main" id="{5B1764EE-23BA-43D4-B7EF-AB4CF5E0318E}"/>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3" name="【福祉施設】&#10;有形固定資産減価償却率グラフ枠">
          <a:extLst>
            <a:ext uri="{FF2B5EF4-FFF2-40B4-BE49-F238E27FC236}">
              <a16:creationId xmlns:a16="http://schemas.microsoft.com/office/drawing/2014/main" id="{02BE1B6F-4262-416C-8A7A-D67038FE41C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19813</xdr:rowOff>
    </xdr:from>
    <xdr:to>
      <xdr:col>24</xdr:col>
      <xdr:colOff>62865</xdr:colOff>
      <xdr:row>86</xdr:row>
      <xdr:rowOff>38100</xdr:rowOff>
    </xdr:to>
    <xdr:cxnSp macro="">
      <xdr:nvCxnSpPr>
        <xdr:cNvPr id="184" name="直線コネクタ 183">
          <a:extLst>
            <a:ext uri="{FF2B5EF4-FFF2-40B4-BE49-F238E27FC236}">
              <a16:creationId xmlns:a16="http://schemas.microsoft.com/office/drawing/2014/main" id="{F4036FEF-A79B-4789-A1A6-ACAB0C007698}"/>
            </a:ext>
          </a:extLst>
        </xdr:cNvPr>
        <xdr:cNvCxnSpPr/>
      </xdr:nvCxnSpPr>
      <xdr:spPr>
        <a:xfrm flipV="1">
          <a:off x="4634865" y="13564363"/>
          <a:ext cx="0" cy="1218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5" name="【福祉施設】&#10;有形固定資産減価償却率最小値テキスト">
          <a:extLst>
            <a:ext uri="{FF2B5EF4-FFF2-40B4-BE49-F238E27FC236}">
              <a16:creationId xmlns:a16="http://schemas.microsoft.com/office/drawing/2014/main" id="{D3CDF78F-4CDD-48E3-80CD-D40E6B24236A}"/>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6" name="直線コネクタ 185">
          <a:extLst>
            <a:ext uri="{FF2B5EF4-FFF2-40B4-BE49-F238E27FC236}">
              <a16:creationId xmlns:a16="http://schemas.microsoft.com/office/drawing/2014/main" id="{4F247C94-EA7D-4D23-A455-D7DAADE57DFA}"/>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137940</xdr:rowOff>
    </xdr:from>
    <xdr:ext cx="405111" cy="259045"/>
    <xdr:sp macro="" textlink="">
      <xdr:nvSpPr>
        <xdr:cNvPr id="187" name="【福祉施設】&#10;有形固定資産減価償却率最大値テキスト">
          <a:extLst>
            <a:ext uri="{FF2B5EF4-FFF2-40B4-BE49-F238E27FC236}">
              <a16:creationId xmlns:a16="http://schemas.microsoft.com/office/drawing/2014/main" id="{A9A068C1-0C05-4D38-A4B0-158214F7114E}"/>
            </a:ext>
          </a:extLst>
        </xdr:cNvPr>
        <xdr:cNvSpPr txBox="1"/>
      </xdr:nvSpPr>
      <xdr:spPr>
        <a:xfrm>
          <a:off x="4673600" y="13339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19813</xdr:rowOff>
    </xdr:from>
    <xdr:to>
      <xdr:col>24</xdr:col>
      <xdr:colOff>152400</xdr:colOff>
      <xdr:row>79</xdr:row>
      <xdr:rowOff>19813</xdr:rowOff>
    </xdr:to>
    <xdr:cxnSp macro="">
      <xdr:nvCxnSpPr>
        <xdr:cNvPr id="188" name="直線コネクタ 187">
          <a:extLst>
            <a:ext uri="{FF2B5EF4-FFF2-40B4-BE49-F238E27FC236}">
              <a16:creationId xmlns:a16="http://schemas.microsoft.com/office/drawing/2014/main" id="{7902519E-8253-4691-BA23-06695BDA6AE9}"/>
            </a:ext>
          </a:extLst>
        </xdr:cNvPr>
        <xdr:cNvCxnSpPr/>
      </xdr:nvCxnSpPr>
      <xdr:spPr>
        <a:xfrm>
          <a:off x="4546600" y="1356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113047</xdr:rowOff>
    </xdr:from>
    <xdr:ext cx="405111" cy="259045"/>
    <xdr:sp macro="" textlink="">
      <xdr:nvSpPr>
        <xdr:cNvPr id="189" name="【福祉施設】&#10;有形固定資産減価償却率平均値テキスト">
          <a:extLst>
            <a:ext uri="{FF2B5EF4-FFF2-40B4-BE49-F238E27FC236}">
              <a16:creationId xmlns:a16="http://schemas.microsoft.com/office/drawing/2014/main" id="{E9F54047-245A-4FA4-B437-7ABE91E71027}"/>
            </a:ext>
          </a:extLst>
        </xdr:cNvPr>
        <xdr:cNvSpPr txBox="1"/>
      </xdr:nvSpPr>
      <xdr:spPr>
        <a:xfrm>
          <a:off x="4673600" y="13829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190" name="フローチャート: 判断 189">
          <a:extLst>
            <a:ext uri="{FF2B5EF4-FFF2-40B4-BE49-F238E27FC236}">
              <a16:creationId xmlns:a16="http://schemas.microsoft.com/office/drawing/2014/main" id="{9A851E6F-9DEB-4363-961B-6A085F0FD964}"/>
            </a:ext>
          </a:extLst>
        </xdr:cNvPr>
        <xdr:cNvSpPr/>
      </xdr:nvSpPr>
      <xdr:spPr>
        <a:xfrm>
          <a:off x="45847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65024</xdr:rowOff>
    </xdr:from>
    <xdr:to>
      <xdr:col>20</xdr:col>
      <xdr:colOff>38100</xdr:colOff>
      <xdr:row>81</xdr:row>
      <xdr:rowOff>166624</xdr:rowOff>
    </xdr:to>
    <xdr:sp macro="" textlink="">
      <xdr:nvSpPr>
        <xdr:cNvPr id="191" name="フローチャート: 判断 190">
          <a:extLst>
            <a:ext uri="{FF2B5EF4-FFF2-40B4-BE49-F238E27FC236}">
              <a16:creationId xmlns:a16="http://schemas.microsoft.com/office/drawing/2014/main" id="{6BEE0CAD-E81D-4280-9DC7-C4EA5D7402D2}"/>
            </a:ext>
          </a:extLst>
        </xdr:cNvPr>
        <xdr:cNvSpPr/>
      </xdr:nvSpPr>
      <xdr:spPr>
        <a:xfrm>
          <a:off x="3746500" y="1395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140463</xdr:rowOff>
    </xdr:from>
    <xdr:to>
      <xdr:col>15</xdr:col>
      <xdr:colOff>101600</xdr:colOff>
      <xdr:row>82</xdr:row>
      <xdr:rowOff>70613</xdr:rowOff>
    </xdr:to>
    <xdr:sp macro="" textlink="">
      <xdr:nvSpPr>
        <xdr:cNvPr id="192" name="フローチャート: 判断 191">
          <a:extLst>
            <a:ext uri="{FF2B5EF4-FFF2-40B4-BE49-F238E27FC236}">
              <a16:creationId xmlns:a16="http://schemas.microsoft.com/office/drawing/2014/main" id="{9F0239F7-3C63-4737-A06A-4EA5373625F8}"/>
            </a:ext>
          </a:extLst>
        </xdr:cNvPr>
        <xdr:cNvSpPr/>
      </xdr:nvSpPr>
      <xdr:spPr>
        <a:xfrm>
          <a:off x="2857500" y="1402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99313</xdr:rowOff>
    </xdr:from>
    <xdr:to>
      <xdr:col>10</xdr:col>
      <xdr:colOff>165100</xdr:colOff>
      <xdr:row>82</xdr:row>
      <xdr:rowOff>29463</xdr:rowOff>
    </xdr:to>
    <xdr:sp macro="" textlink="">
      <xdr:nvSpPr>
        <xdr:cNvPr id="193" name="フローチャート: 判断 192">
          <a:extLst>
            <a:ext uri="{FF2B5EF4-FFF2-40B4-BE49-F238E27FC236}">
              <a16:creationId xmlns:a16="http://schemas.microsoft.com/office/drawing/2014/main" id="{F29C0245-F561-4C8C-BB9A-43BB94EACB11}"/>
            </a:ext>
          </a:extLst>
        </xdr:cNvPr>
        <xdr:cNvSpPr/>
      </xdr:nvSpPr>
      <xdr:spPr>
        <a:xfrm>
          <a:off x="1968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122174</xdr:rowOff>
    </xdr:from>
    <xdr:to>
      <xdr:col>6</xdr:col>
      <xdr:colOff>38100</xdr:colOff>
      <xdr:row>81</xdr:row>
      <xdr:rowOff>52324</xdr:rowOff>
    </xdr:to>
    <xdr:sp macro="" textlink="">
      <xdr:nvSpPr>
        <xdr:cNvPr id="194" name="フローチャート: 判断 193">
          <a:extLst>
            <a:ext uri="{FF2B5EF4-FFF2-40B4-BE49-F238E27FC236}">
              <a16:creationId xmlns:a16="http://schemas.microsoft.com/office/drawing/2014/main" id="{0AF28B64-C1B3-4A2F-88AF-E2BF578DDEFA}"/>
            </a:ext>
          </a:extLst>
        </xdr:cNvPr>
        <xdr:cNvSpPr/>
      </xdr:nvSpPr>
      <xdr:spPr>
        <a:xfrm>
          <a:off x="1079500" y="1383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7C368A18-1B61-420B-8BBF-1B383EFC397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16D50141-C25A-4760-BCEB-39A12EC1825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FF3FF444-F8B5-4862-A5E8-405B5DA4282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3C118BCC-DBA3-4316-AB87-B19354C4331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E4ABE21D-022E-4BE3-983A-32C9EC3EA39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49022</xdr:rowOff>
    </xdr:from>
    <xdr:to>
      <xdr:col>24</xdr:col>
      <xdr:colOff>114300</xdr:colOff>
      <xdr:row>82</xdr:row>
      <xdr:rowOff>150622</xdr:rowOff>
    </xdr:to>
    <xdr:sp macro="" textlink="">
      <xdr:nvSpPr>
        <xdr:cNvPr id="200" name="楕円 199">
          <a:extLst>
            <a:ext uri="{FF2B5EF4-FFF2-40B4-BE49-F238E27FC236}">
              <a16:creationId xmlns:a16="http://schemas.microsoft.com/office/drawing/2014/main" id="{4A794414-14A9-4070-8E23-D8F642F61B75}"/>
            </a:ext>
          </a:extLst>
        </xdr:cNvPr>
        <xdr:cNvSpPr/>
      </xdr:nvSpPr>
      <xdr:spPr>
        <a:xfrm>
          <a:off x="4584700" y="1410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27449</xdr:rowOff>
    </xdr:from>
    <xdr:ext cx="405111" cy="259045"/>
    <xdr:sp macro="" textlink="">
      <xdr:nvSpPr>
        <xdr:cNvPr id="201" name="【福祉施設】&#10;有形固定資産減価償却率該当値テキスト">
          <a:extLst>
            <a:ext uri="{FF2B5EF4-FFF2-40B4-BE49-F238E27FC236}">
              <a16:creationId xmlns:a16="http://schemas.microsoft.com/office/drawing/2014/main" id="{BBA189EA-C909-4367-9713-4F24E7AD6982}"/>
            </a:ext>
          </a:extLst>
        </xdr:cNvPr>
        <xdr:cNvSpPr txBox="1"/>
      </xdr:nvSpPr>
      <xdr:spPr>
        <a:xfrm>
          <a:off x="4673600" y="1408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10161</xdr:rowOff>
    </xdr:from>
    <xdr:to>
      <xdr:col>20</xdr:col>
      <xdr:colOff>38100</xdr:colOff>
      <xdr:row>82</xdr:row>
      <xdr:rowOff>111761</xdr:rowOff>
    </xdr:to>
    <xdr:sp macro="" textlink="">
      <xdr:nvSpPr>
        <xdr:cNvPr id="202" name="楕円 201">
          <a:extLst>
            <a:ext uri="{FF2B5EF4-FFF2-40B4-BE49-F238E27FC236}">
              <a16:creationId xmlns:a16="http://schemas.microsoft.com/office/drawing/2014/main" id="{D7973A63-D740-4BC4-9E85-4D0E7E188403}"/>
            </a:ext>
          </a:extLst>
        </xdr:cNvPr>
        <xdr:cNvSpPr/>
      </xdr:nvSpPr>
      <xdr:spPr>
        <a:xfrm>
          <a:off x="3746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60961</xdr:rowOff>
    </xdr:from>
    <xdr:to>
      <xdr:col>24</xdr:col>
      <xdr:colOff>63500</xdr:colOff>
      <xdr:row>82</xdr:row>
      <xdr:rowOff>99822</xdr:rowOff>
    </xdr:to>
    <xdr:cxnSp macro="">
      <xdr:nvCxnSpPr>
        <xdr:cNvPr id="203" name="直線コネクタ 202">
          <a:extLst>
            <a:ext uri="{FF2B5EF4-FFF2-40B4-BE49-F238E27FC236}">
              <a16:creationId xmlns:a16="http://schemas.microsoft.com/office/drawing/2014/main" id="{FB5FDF6E-F5DF-43CC-9863-79FEEBD30846}"/>
            </a:ext>
          </a:extLst>
        </xdr:cNvPr>
        <xdr:cNvCxnSpPr/>
      </xdr:nvCxnSpPr>
      <xdr:spPr>
        <a:xfrm>
          <a:off x="3797300" y="14119861"/>
          <a:ext cx="8382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149606</xdr:rowOff>
    </xdr:from>
    <xdr:to>
      <xdr:col>15</xdr:col>
      <xdr:colOff>101600</xdr:colOff>
      <xdr:row>82</xdr:row>
      <xdr:rowOff>79756</xdr:rowOff>
    </xdr:to>
    <xdr:sp macro="" textlink="">
      <xdr:nvSpPr>
        <xdr:cNvPr id="204" name="楕円 203">
          <a:extLst>
            <a:ext uri="{FF2B5EF4-FFF2-40B4-BE49-F238E27FC236}">
              <a16:creationId xmlns:a16="http://schemas.microsoft.com/office/drawing/2014/main" id="{E7B6B4EE-3A70-43FE-A9B7-258867CE8197}"/>
            </a:ext>
          </a:extLst>
        </xdr:cNvPr>
        <xdr:cNvSpPr/>
      </xdr:nvSpPr>
      <xdr:spPr>
        <a:xfrm>
          <a:off x="2857500" y="1403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28956</xdr:rowOff>
    </xdr:from>
    <xdr:to>
      <xdr:col>19</xdr:col>
      <xdr:colOff>177800</xdr:colOff>
      <xdr:row>82</xdr:row>
      <xdr:rowOff>60961</xdr:rowOff>
    </xdr:to>
    <xdr:cxnSp macro="">
      <xdr:nvCxnSpPr>
        <xdr:cNvPr id="205" name="直線コネクタ 204">
          <a:extLst>
            <a:ext uri="{FF2B5EF4-FFF2-40B4-BE49-F238E27FC236}">
              <a16:creationId xmlns:a16="http://schemas.microsoft.com/office/drawing/2014/main" id="{9A5582AD-8488-46CA-BA8F-96AA99696A1B}"/>
            </a:ext>
          </a:extLst>
        </xdr:cNvPr>
        <xdr:cNvCxnSpPr/>
      </xdr:nvCxnSpPr>
      <xdr:spPr>
        <a:xfrm>
          <a:off x="2908300" y="14087856"/>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138176</xdr:rowOff>
    </xdr:from>
    <xdr:to>
      <xdr:col>10</xdr:col>
      <xdr:colOff>165100</xdr:colOff>
      <xdr:row>82</xdr:row>
      <xdr:rowOff>68326</xdr:rowOff>
    </xdr:to>
    <xdr:sp macro="" textlink="">
      <xdr:nvSpPr>
        <xdr:cNvPr id="206" name="楕円 205">
          <a:extLst>
            <a:ext uri="{FF2B5EF4-FFF2-40B4-BE49-F238E27FC236}">
              <a16:creationId xmlns:a16="http://schemas.microsoft.com/office/drawing/2014/main" id="{B329FE1D-9E9A-44B1-9B16-E9A501120007}"/>
            </a:ext>
          </a:extLst>
        </xdr:cNvPr>
        <xdr:cNvSpPr/>
      </xdr:nvSpPr>
      <xdr:spPr>
        <a:xfrm>
          <a:off x="1968500" y="1402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17526</xdr:rowOff>
    </xdr:from>
    <xdr:to>
      <xdr:col>15</xdr:col>
      <xdr:colOff>50800</xdr:colOff>
      <xdr:row>82</xdr:row>
      <xdr:rowOff>28956</xdr:rowOff>
    </xdr:to>
    <xdr:cxnSp macro="">
      <xdr:nvCxnSpPr>
        <xdr:cNvPr id="207" name="直線コネクタ 206">
          <a:extLst>
            <a:ext uri="{FF2B5EF4-FFF2-40B4-BE49-F238E27FC236}">
              <a16:creationId xmlns:a16="http://schemas.microsoft.com/office/drawing/2014/main" id="{A6A2622B-5120-4552-AF5F-9A0A97EADCDF}"/>
            </a:ext>
          </a:extLst>
        </xdr:cNvPr>
        <xdr:cNvCxnSpPr/>
      </xdr:nvCxnSpPr>
      <xdr:spPr>
        <a:xfrm>
          <a:off x="2019300" y="1407642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101600</xdr:rowOff>
    </xdr:from>
    <xdr:to>
      <xdr:col>6</xdr:col>
      <xdr:colOff>38100</xdr:colOff>
      <xdr:row>82</xdr:row>
      <xdr:rowOff>31750</xdr:rowOff>
    </xdr:to>
    <xdr:sp macro="" textlink="">
      <xdr:nvSpPr>
        <xdr:cNvPr id="208" name="楕円 207">
          <a:extLst>
            <a:ext uri="{FF2B5EF4-FFF2-40B4-BE49-F238E27FC236}">
              <a16:creationId xmlns:a16="http://schemas.microsoft.com/office/drawing/2014/main" id="{C1A5F156-0805-49DC-903D-52A9B22DC223}"/>
            </a:ext>
          </a:extLst>
        </xdr:cNvPr>
        <xdr:cNvSpPr/>
      </xdr:nvSpPr>
      <xdr:spPr>
        <a:xfrm>
          <a:off x="1079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152400</xdr:rowOff>
    </xdr:from>
    <xdr:to>
      <xdr:col>10</xdr:col>
      <xdr:colOff>114300</xdr:colOff>
      <xdr:row>82</xdr:row>
      <xdr:rowOff>17526</xdr:rowOff>
    </xdr:to>
    <xdr:cxnSp macro="">
      <xdr:nvCxnSpPr>
        <xdr:cNvPr id="209" name="直線コネクタ 208">
          <a:extLst>
            <a:ext uri="{FF2B5EF4-FFF2-40B4-BE49-F238E27FC236}">
              <a16:creationId xmlns:a16="http://schemas.microsoft.com/office/drawing/2014/main" id="{FCBE7301-E201-4E9F-8D73-6CED2CD18D76}"/>
            </a:ext>
          </a:extLst>
        </xdr:cNvPr>
        <xdr:cNvCxnSpPr/>
      </xdr:nvCxnSpPr>
      <xdr:spPr>
        <a:xfrm>
          <a:off x="1130300" y="1403985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11701</xdr:rowOff>
    </xdr:from>
    <xdr:ext cx="405111" cy="259045"/>
    <xdr:sp macro="" textlink="">
      <xdr:nvSpPr>
        <xdr:cNvPr id="210" name="n_1aveValue【福祉施設】&#10;有形固定資産減価償却率">
          <a:extLst>
            <a:ext uri="{FF2B5EF4-FFF2-40B4-BE49-F238E27FC236}">
              <a16:creationId xmlns:a16="http://schemas.microsoft.com/office/drawing/2014/main" id="{7BAFF36B-2067-4111-B974-6D0004D34A17}"/>
            </a:ext>
          </a:extLst>
        </xdr:cNvPr>
        <xdr:cNvSpPr txBox="1"/>
      </xdr:nvSpPr>
      <xdr:spPr>
        <a:xfrm>
          <a:off x="3582044" y="13727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87140</xdr:rowOff>
    </xdr:from>
    <xdr:ext cx="405111" cy="259045"/>
    <xdr:sp macro="" textlink="">
      <xdr:nvSpPr>
        <xdr:cNvPr id="211" name="n_2aveValue【福祉施設】&#10;有形固定資産減価償却率">
          <a:extLst>
            <a:ext uri="{FF2B5EF4-FFF2-40B4-BE49-F238E27FC236}">
              <a16:creationId xmlns:a16="http://schemas.microsoft.com/office/drawing/2014/main" id="{B0DD549C-A0B9-427D-AF65-F118AFB5F2DA}"/>
            </a:ext>
          </a:extLst>
        </xdr:cNvPr>
        <xdr:cNvSpPr txBox="1"/>
      </xdr:nvSpPr>
      <xdr:spPr>
        <a:xfrm>
          <a:off x="2705744" y="13803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45990</xdr:rowOff>
    </xdr:from>
    <xdr:ext cx="405111" cy="259045"/>
    <xdr:sp macro="" textlink="">
      <xdr:nvSpPr>
        <xdr:cNvPr id="212" name="n_3aveValue【福祉施設】&#10;有形固定資産減価償却率">
          <a:extLst>
            <a:ext uri="{FF2B5EF4-FFF2-40B4-BE49-F238E27FC236}">
              <a16:creationId xmlns:a16="http://schemas.microsoft.com/office/drawing/2014/main" id="{887560E7-F75A-400D-9B61-AED03984AEA6}"/>
            </a:ext>
          </a:extLst>
        </xdr:cNvPr>
        <xdr:cNvSpPr txBox="1"/>
      </xdr:nvSpPr>
      <xdr:spPr>
        <a:xfrm>
          <a:off x="1816744" y="137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68851</xdr:rowOff>
    </xdr:from>
    <xdr:ext cx="405111" cy="259045"/>
    <xdr:sp macro="" textlink="">
      <xdr:nvSpPr>
        <xdr:cNvPr id="213" name="n_4aveValue【福祉施設】&#10;有形固定資産減価償却率">
          <a:extLst>
            <a:ext uri="{FF2B5EF4-FFF2-40B4-BE49-F238E27FC236}">
              <a16:creationId xmlns:a16="http://schemas.microsoft.com/office/drawing/2014/main" id="{F06AC9C4-F0C2-4E56-9C47-0B17BD994CEB}"/>
            </a:ext>
          </a:extLst>
        </xdr:cNvPr>
        <xdr:cNvSpPr txBox="1"/>
      </xdr:nvSpPr>
      <xdr:spPr>
        <a:xfrm>
          <a:off x="927744" y="1361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102888</xdr:rowOff>
    </xdr:from>
    <xdr:ext cx="405111" cy="259045"/>
    <xdr:sp macro="" textlink="">
      <xdr:nvSpPr>
        <xdr:cNvPr id="214" name="n_1mainValue【福祉施設】&#10;有形固定資産減価償却率">
          <a:extLst>
            <a:ext uri="{FF2B5EF4-FFF2-40B4-BE49-F238E27FC236}">
              <a16:creationId xmlns:a16="http://schemas.microsoft.com/office/drawing/2014/main" id="{B1CACE5B-4544-48D2-80E5-54D6777C8D08}"/>
            </a:ext>
          </a:extLst>
        </xdr:cNvPr>
        <xdr:cNvSpPr txBox="1"/>
      </xdr:nvSpPr>
      <xdr:spPr>
        <a:xfrm>
          <a:off x="3582044"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70883</xdr:rowOff>
    </xdr:from>
    <xdr:ext cx="405111" cy="259045"/>
    <xdr:sp macro="" textlink="">
      <xdr:nvSpPr>
        <xdr:cNvPr id="215" name="n_2mainValue【福祉施設】&#10;有形固定資産減価償却率">
          <a:extLst>
            <a:ext uri="{FF2B5EF4-FFF2-40B4-BE49-F238E27FC236}">
              <a16:creationId xmlns:a16="http://schemas.microsoft.com/office/drawing/2014/main" id="{2418427C-5C7E-4F8C-9264-5E2908D7518F}"/>
            </a:ext>
          </a:extLst>
        </xdr:cNvPr>
        <xdr:cNvSpPr txBox="1"/>
      </xdr:nvSpPr>
      <xdr:spPr>
        <a:xfrm>
          <a:off x="2705744" y="1412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59453</xdr:rowOff>
    </xdr:from>
    <xdr:ext cx="405111" cy="259045"/>
    <xdr:sp macro="" textlink="">
      <xdr:nvSpPr>
        <xdr:cNvPr id="216" name="n_3mainValue【福祉施設】&#10;有形固定資産減価償却率">
          <a:extLst>
            <a:ext uri="{FF2B5EF4-FFF2-40B4-BE49-F238E27FC236}">
              <a16:creationId xmlns:a16="http://schemas.microsoft.com/office/drawing/2014/main" id="{D561FBA5-B86E-43FA-9915-02AFE634A352}"/>
            </a:ext>
          </a:extLst>
        </xdr:cNvPr>
        <xdr:cNvSpPr txBox="1"/>
      </xdr:nvSpPr>
      <xdr:spPr>
        <a:xfrm>
          <a:off x="1816744" y="1411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22877</xdr:rowOff>
    </xdr:from>
    <xdr:ext cx="405111" cy="259045"/>
    <xdr:sp macro="" textlink="">
      <xdr:nvSpPr>
        <xdr:cNvPr id="217" name="n_4mainValue【福祉施設】&#10;有形固定資産減価償却率">
          <a:extLst>
            <a:ext uri="{FF2B5EF4-FFF2-40B4-BE49-F238E27FC236}">
              <a16:creationId xmlns:a16="http://schemas.microsoft.com/office/drawing/2014/main" id="{55AD32D2-2D14-4838-BD5E-E75FC9B0ACFE}"/>
            </a:ext>
          </a:extLst>
        </xdr:cNvPr>
        <xdr:cNvSpPr txBox="1"/>
      </xdr:nvSpPr>
      <xdr:spPr>
        <a:xfrm>
          <a:off x="927744" y="1408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8" name="正方形/長方形 217">
          <a:extLst>
            <a:ext uri="{FF2B5EF4-FFF2-40B4-BE49-F238E27FC236}">
              <a16:creationId xmlns:a16="http://schemas.microsoft.com/office/drawing/2014/main" id="{8048529C-0BE3-4A6C-8E1C-BC5E5D5ED24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9" name="正方形/長方形 218">
          <a:extLst>
            <a:ext uri="{FF2B5EF4-FFF2-40B4-BE49-F238E27FC236}">
              <a16:creationId xmlns:a16="http://schemas.microsoft.com/office/drawing/2014/main" id="{92E07FA3-C17B-4642-B82D-2F10993FB5D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0" name="正方形/長方形 219">
          <a:extLst>
            <a:ext uri="{FF2B5EF4-FFF2-40B4-BE49-F238E27FC236}">
              <a16:creationId xmlns:a16="http://schemas.microsoft.com/office/drawing/2014/main" id="{AE2E6393-89CC-48C6-9EDD-2970B3D505D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1" name="正方形/長方形 220">
          <a:extLst>
            <a:ext uri="{FF2B5EF4-FFF2-40B4-BE49-F238E27FC236}">
              <a16:creationId xmlns:a16="http://schemas.microsoft.com/office/drawing/2014/main" id="{A2130407-40A5-423C-949C-03BC0C8D2B5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2" name="正方形/長方形 221">
          <a:extLst>
            <a:ext uri="{FF2B5EF4-FFF2-40B4-BE49-F238E27FC236}">
              <a16:creationId xmlns:a16="http://schemas.microsoft.com/office/drawing/2014/main" id="{A0DF957F-6053-4BD8-8E5F-CBB32BC1786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3" name="正方形/長方形 222">
          <a:extLst>
            <a:ext uri="{FF2B5EF4-FFF2-40B4-BE49-F238E27FC236}">
              <a16:creationId xmlns:a16="http://schemas.microsoft.com/office/drawing/2014/main" id="{7FA2ABD7-2676-4692-B546-36A7DF45C04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4" name="正方形/長方形 223">
          <a:extLst>
            <a:ext uri="{FF2B5EF4-FFF2-40B4-BE49-F238E27FC236}">
              <a16:creationId xmlns:a16="http://schemas.microsoft.com/office/drawing/2014/main" id="{C1E38981-CF5B-4632-99CC-208C52796CB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5" name="正方形/長方形 224">
          <a:extLst>
            <a:ext uri="{FF2B5EF4-FFF2-40B4-BE49-F238E27FC236}">
              <a16:creationId xmlns:a16="http://schemas.microsoft.com/office/drawing/2014/main" id="{C819B384-8790-4EDB-B640-666A7065204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6" name="テキスト ボックス 225">
          <a:extLst>
            <a:ext uri="{FF2B5EF4-FFF2-40B4-BE49-F238E27FC236}">
              <a16:creationId xmlns:a16="http://schemas.microsoft.com/office/drawing/2014/main" id="{A8C3769C-1A17-4659-BEE4-D8BDE304D94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7" name="直線コネクタ 226">
          <a:extLst>
            <a:ext uri="{FF2B5EF4-FFF2-40B4-BE49-F238E27FC236}">
              <a16:creationId xmlns:a16="http://schemas.microsoft.com/office/drawing/2014/main" id="{F54C8299-B1F2-4A52-852E-E72EBE69307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28" name="直線コネクタ 227">
          <a:extLst>
            <a:ext uri="{FF2B5EF4-FFF2-40B4-BE49-F238E27FC236}">
              <a16:creationId xmlns:a16="http://schemas.microsoft.com/office/drawing/2014/main" id="{8585558C-56FD-4160-8E45-60A38CFF5415}"/>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29" name="テキスト ボックス 228">
          <a:extLst>
            <a:ext uri="{FF2B5EF4-FFF2-40B4-BE49-F238E27FC236}">
              <a16:creationId xmlns:a16="http://schemas.microsoft.com/office/drawing/2014/main" id="{15BAE544-F6E3-42C7-95C4-30D0B356437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0" name="直線コネクタ 229">
          <a:extLst>
            <a:ext uri="{FF2B5EF4-FFF2-40B4-BE49-F238E27FC236}">
              <a16:creationId xmlns:a16="http://schemas.microsoft.com/office/drawing/2014/main" id="{E1863202-7AF8-4918-906A-520800907CC3}"/>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1" name="テキスト ボックス 230">
          <a:extLst>
            <a:ext uri="{FF2B5EF4-FFF2-40B4-BE49-F238E27FC236}">
              <a16:creationId xmlns:a16="http://schemas.microsoft.com/office/drawing/2014/main" id="{4E92D985-6D5D-405D-9219-D511E94D10FA}"/>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2" name="直線コネクタ 231">
          <a:extLst>
            <a:ext uri="{FF2B5EF4-FFF2-40B4-BE49-F238E27FC236}">
              <a16:creationId xmlns:a16="http://schemas.microsoft.com/office/drawing/2014/main" id="{61E5A141-AC89-4398-8853-7A1F221DD31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3" name="テキスト ボックス 232">
          <a:extLst>
            <a:ext uri="{FF2B5EF4-FFF2-40B4-BE49-F238E27FC236}">
              <a16:creationId xmlns:a16="http://schemas.microsoft.com/office/drawing/2014/main" id="{B337B03A-6B96-4FEB-98D3-066D92C175C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4" name="直線コネクタ 233">
          <a:extLst>
            <a:ext uri="{FF2B5EF4-FFF2-40B4-BE49-F238E27FC236}">
              <a16:creationId xmlns:a16="http://schemas.microsoft.com/office/drawing/2014/main" id="{5F40F327-600A-4723-8D93-6B237F305AD1}"/>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5" name="テキスト ボックス 234">
          <a:extLst>
            <a:ext uri="{FF2B5EF4-FFF2-40B4-BE49-F238E27FC236}">
              <a16:creationId xmlns:a16="http://schemas.microsoft.com/office/drawing/2014/main" id="{DFFA9918-8D34-4586-AAE9-786F1B39811D}"/>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6" name="直線コネクタ 235">
          <a:extLst>
            <a:ext uri="{FF2B5EF4-FFF2-40B4-BE49-F238E27FC236}">
              <a16:creationId xmlns:a16="http://schemas.microsoft.com/office/drawing/2014/main" id="{369DB4F3-E32A-4569-AD91-4FDE2BB37736}"/>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7" name="テキスト ボックス 236">
          <a:extLst>
            <a:ext uri="{FF2B5EF4-FFF2-40B4-BE49-F238E27FC236}">
              <a16:creationId xmlns:a16="http://schemas.microsoft.com/office/drawing/2014/main" id="{69E7238F-C4A8-47BF-B83D-73A3D1116AE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8" name="直線コネクタ 237">
          <a:extLst>
            <a:ext uri="{FF2B5EF4-FFF2-40B4-BE49-F238E27FC236}">
              <a16:creationId xmlns:a16="http://schemas.microsoft.com/office/drawing/2014/main" id="{886E5056-D645-4B5C-ACF8-E4261527E01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9" name="テキスト ボックス 238">
          <a:extLst>
            <a:ext uri="{FF2B5EF4-FFF2-40B4-BE49-F238E27FC236}">
              <a16:creationId xmlns:a16="http://schemas.microsoft.com/office/drawing/2014/main" id="{E36F34DB-2F57-4F8C-BC92-136D3A0E432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0" name="【福祉施設】&#10;一人当たり面積グラフ枠">
          <a:extLst>
            <a:ext uri="{FF2B5EF4-FFF2-40B4-BE49-F238E27FC236}">
              <a16:creationId xmlns:a16="http://schemas.microsoft.com/office/drawing/2014/main" id="{BBB15357-0409-40F2-83BB-1AAEE5F532C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17780</xdr:rowOff>
    </xdr:from>
    <xdr:to>
      <xdr:col>54</xdr:col>
      <xdr:colOff>189865</xdr:colOff>
      <xdr:row>86</xdr:row>
      <xdr:rowOff>86361</xdr:rowOff>
    </xdr:to>
    <xdr:cxnSp macro="">
      <xdr:nvCxnSpPr>
        <xdr:cNvPr id="241" name="直線コネクタ 240">
          <a:extLst>
            <a:ext uri="{FF2B5EF4-FFF2-40B4-BE49-F238E27FC236}">
              <a16:creationId xmlns:a16="http://schemas.microsoft.com/office/drawing/2014/main" id="{FB86F580-270F-49DB-9A04-B59144805EE5}"/>
            </a:ext>
          </a:extLst>
        </xdr:cNvPr>
        <xdr:cNvCxnSpPr/>
      </xdr:nvCxnSpPr>
      <xdr:spPr>
        <a:xfrm flipV="1">
          <a:off x="10476865" y="13390880"/>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90188</xdr:rowOff>
    </xdr:from>
    <xdr:ext cx="469744" cy="259045"/>
    <xdr:sp macro="" textlink="">
      <xdr:nvSpPr>
        <xdr:cNvPr id="242" name="【福祉施設】&#10;一人当たり面積最小値テキスト">
          <a:extLst>
            <a:ext uri="{FF2B5EF4-FFF2-40B4-BE49-F238E27FC236}">
              <a16:creationId xmlns:a16="http://schemas.microsoft.com/office/drawing/2014/main" id="{AC4AEFE5-34AC-48C9-BCAF-55344D6467ED}"/>
            </a:ext>
          </a:extLst>
        </xdr:cNvPr>
        <xdr:cNvSpPr txBox="1"/>
      </xdr:nvSpPr>
      <xdr:spPr>
        <a:xfrm>
          <a:off x="10515600" y="1483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86361</xdr:rowOff>
    </xdr:from>
    <xdr:to>
      <xdr:col>55</xdr:col>
      <xdr:colOff>88900</xdr:colOff>
      <xdr:row>86</xdr:row>
      <xdr:rowOff>86361</xdr:rowOff>
    </xdr:to>
    <xdr:cxnSp macro="">
      <xdr:nvCxnSpPr>
        <xdr:cNvPr id="243" name="直線コネクタ 242">
          <a:extLst>
            <a:ext uri="{FF2B5EF4-FFF2-40B4-BE49-F238E27FC236}">
              <a16:creationId xmlns:a16="http://schemas.microsoft.com/office/drawing/2014/main" id="{1712E799-094B-4D23-90EC-2DE0CE835145}"/>
            </a:ext>
          </a:extLst>
        </xdr:cNvPr>
        <xdr:cNvCxnSpPr/>
      </xdr:nvCxnSpPr>
      <xdr:spPr>
        <a:xfrm>
          <a:off x="10388600" y="14831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135907</xdr:rowOff>
    </xdr:from>
    <xdr:ext cx="469744" cy="259045"/>
    <xdr:sp macro="" textlink="">
      <xdr:nvSpPr>
        <xdr:cNvPr id="244" name="【福祉施設】&#10;一人当たり面積最大値テキスト">
          <a:extLst>
            <a:ext uri="{FF2B5EF4-FFF2-40B4-BE49-F238E27FC236}">
              <a16:creationId xmlns:a16="http://schemas.microsoft.com/office/drawing/2014/main" id="{F360E069-6456-4E68-BC87-B6EFA9CEF7DB}"/>
            </a:ext>
          </a:extLst>
        </xdr:cNvPr>
        <xdr:cNvSpPr txBox="1"/>
      </xdr:nvSpPr>
      <xdr:spPr>
        <a:xfrm>
          <a:off x="10515600" y="1316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17780</xdr:rowOff>
    </xdr:from>
    <xdr:to>
      <xdr:col>55</xdr:col>
      <xdr:colOff>88900</xdr:colOff>
      <xdr:row>78</xdr:row>
      <xdr:rowOff>17780</xdr:rowOff>
    </xdr:to>
    <xdr:cxnSp macro="">
      <xdr:nvCxnSpPr>
        <xdr:cNvPr id="245" name="直線コネクタ 244">
          <a:extLst>
            <a:ext uri="{FF2B5EF4-FFF2-40B4-BE49-F238E27FC236}">
              <a16:creationId xmlns:a16="http://schemas.microsoft.com/office/drawing/2014/main" id="{E234AB29-7BF6-4843-8B42-06762379A01D}"/>
            </a:ext>
          </a:extLst>
        </xdr:cNvPr>
        <xdr:cNvCxnSpPr/>
      </xdr:nvCxnSpPr>
      <xdr:spPr>
        <a:xfrm>
          <a:off x="10388600" y="13390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15257</xdr:rowOff>
    </xdr:from>
    <xdr:ext cx="469744" cy="259045"/>
    <xdr:sp macro="" textlink="">
      <xdr:nvSpPr>
        <xdr:cNvPr id="246" name="【福祉施設】&#10;一人当たり面積平均値テキスト">
          <a:extLst>
            <a:ext uri="{FF2B5EF4-FFF2-40B4-BE49-F238E27FC236}">
              <a16:creationId xmlns:a16="http://schemas.microsoft.com/office/drawing/2014/main" id="{48762946-E486-4AD4-B814-ED3059E01A70}"/>
            </a:ext>
          </a:extLst>
        </xdr:cNvPr>
        <xdr:cNvSpPr txBox="1"/>
      </xdr:nvSpPr>
      <xdr:spPr>
        <a:xfrm>
          <a:off x="10515600" y="1424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163830</xdr:rowOff>
    </xdr:from>
    <xdr:to>
      <xdr:col>55</xdr:col>
      <xdr:colOff>50800</xdr:colOff>
      <xdr:row>84</xdr:row>
      <xdr:rowOff>93980</xdr:rowOff>
    </xdr:to>
    <xdr:sp macro="" textlink="">
      <xdr:nvSpPr>
        <xdr:cNvPr id="247" name="フローチャート: 判断 246">
          <a:extLst>
            <a:ext uri="{FF2B5EF4-FFF2-40B4-BE49-F238E27FC236}">
              <a16:creationId xmlns:a16="http://schemas.microsoft.com/office/drawing/2014/main" id="{71C93A48-6A55-4ABF-86F0-9F19ED538E63}"/>
            </a:ext>
          </a:extLst>
        </xdr:cNvPr>
        <xdr:cNvSpPr/>
      </xdr:nvSpPr>
      <xdr:spPr>
        <a:xfrm>
          <a:off x="10426700" y="1439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3811</xdr:rowOff>
    </xdr:from>
    <xdr:to>
      <xdr:col>50</xdr:col>
      <xdr:colOff>165100</xdr:colOff>
      <xdr:row>84</xdr:row>
      <xdr:rowOff>105411</xdr:rowOff>
    </xdr:to>
    <xdr:sp macro="" textlink="">
      <xdr:nvSpPr>
        <xdr:cNvPr id="248" name="フローチャート: 判断 247">
          <a:extLst>
            <a:ext uri="{FF2B5EF4-FFF2-40B4-BE49-F238E27FC236}">
              <a16:creationId xmlns:a16="http://schemas.microsoft.com/office/drawing/2014/main" id="{7C5F2C22-D252-4325-82F7-1825BA276064}"/>
            </a:ext>
          </a:extLst>
        </xdr:cNvPr>
        <xdr:cNvSpPr/>
      </xdr:nvSpPr>
      <xdr:spPr>
        <a:xfrm>
          <a:off x="9588500" y="1440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26670</xdr:rowOff>
    </xdr:from>
    <xdr:to>
      <xdr:col>46</xdr:col>
      <xdr:colOff>38100</xdr:colOff>
      <xdr:row>84</xdr:row>
      <xdr:rowOff>128270</xdr:rowOff>
    </xdr:to>
    <xdr:sp macro="" textlink="">
      <xdr:nvSpPr>
        <xdr:cNvPr id="249" name="フローチャート: 判断 248">
          <a:extLst>
            <a:ext uri="{FF2B5EF4-FFF2-40B4-BE49-F238E27FC236}">
              <a16:creationId xmlns:a16="http://schemas.microsoft.com/office/drawing/2014/main" id="{A0569DE9-C5D2-489D-80A3-B0F0358A59BC}"/>
            </a:ext>
          </a:extLst>
        </xdr:cNvPr>
        <xdr:cNvSpPr/>
      </xdr:nvSpPr>
      <xdr:spPr>
        <a:xfrm>
          <a:off x="8699500" y="1442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41911</xdr:rowOff>
    </xdr:from>
    <xdr:to>
      <xdr:col>41</xdr:col>
      <xdr:colOff>101600</xdr:colOff>
      <xdr:row>84</xdr:row>
      <xdr:rowOff>143511</xdr:rowOff>
    </xdr:to>
    <xdr:sp macro="" textlink="">
      <xdr:nvSpPr>
        <xdr:cNvPr id="250" name="フローチャート: 判断 249">
          <a:extLst>
            <a:ext uri="{FF2B5EF4-FFF2-40B4-BE49-F238E27FC236}">
              <a16:creationId xmlns:a16="http://schemas.microsoft.com/office/drawing/2014/main" id="{B9C1A21E-BED4-4419-917F-0974E876BD9E}"/>
            </a:ext>
          </a:extLst>
        </xdr:cNvPr>
        <xdr:cNvSpPr/>
      </xdr:nvSpPr>
      <xdr:spPr>
        <a:xfrm>
          <a:off x="7810500" y="14443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21589</xdr:rowOff>
    </xdr:from>
    <xdr:to>
      <xdr:col>36</xdr:col>
      <xdr:colOff>165100</xdr:colOff>
      <xdr:row>84</xdr:row>
      <xdr:rowOff>123189</xdr:rowOff>
    </xdr:to>
    <xdr:sp macro="" textlink="">
      <xdr:nvSpPr>
        <xdr:cNvPr id="251" name="フローチャート: 判断 250">
          <a:extLst>
            <a:ext uri="{FF2B5EF4-FFF2-40B4-BE49-F238E27FC236}">
              <a16:creationId xmlns:a16="http://schemas.microsoft.com/office/drawing/2014/main" id="{E37E308A-2F7E-47D3-AA93-BC0ABBE800A6}"/>
            </a:ext>
          </a:extLst>
        </xdr:cNvPr>
        <xdr:cNvSpPr/>
      </xdr:nvSpPr>
      <xdr:spPr>
        <a:xfrm>
          <a:off x="6921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E8117158-3F2C-44AF-B8D2-FB21EE448C2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9243D466-9A4E-4015-96E6-0D73211DEF1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E1299920-A00E-424B-88D1-86B71691876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AE65061A-833C-45E1-807D-1DA3425C34B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DBD99957-7A25-4BE5-BFC6-FFDD691D920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25400</xdr:rowOff>
    </xdr:from>
    <xdr:to>
      <xdr:col>55</xdr:col>
      <xdr:colOff>50800</xdr:colOff>
      <xdr:row>84</xdr:row>
      <xdr:rowOff>127000</xdr:rowOff>
    </xdr:to>
    <xdr:sp macro="" textlink="">
      <xdr:nvSpPr>
        <xdr:cNvPr id="257" name="楕円 256">
          <a:extLst>
            <a:ext uri="{FF2B5EF4-FFF2-40B4-BE49-F238E27FC236}">
              <a16:creationId xmlns:a16="http://schemas.microsoft.com/office/drawing/2014/main" id="{14FC72D7-426F-41F8-8E36-D1E59768A4EF}"/>
            </a:ext>
          </a:extLst>
        </xdr:cNvPr>
        <xdr:cNvSpPr/>
      </xdr:nvSpPr>
      <xdr:spPr>
        <a:xfrm>
          <a:off x="104267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3827</xdr:rowOff>
    </xdr:from>
    <xdr:ext cx="469744" cy="259045"/>
    <xdr:sp macro="" textlink="">
      <xdr:nvSpPr>
        <xdr:cNvPr id="258" name="【福祉施設】&#10;一人当たり面積該当値テキスト">
          <a:extLst>
            <a:ext uri="{FF2B5EF4-FFF2-40B4-BE49-F238E27FC236}">
              <a16:creationId xmlns:a16="http://schemas.microsoft.com/office/drawing/2014/main" id="{6DB7DA84-A342-4B3D-810B-933155E9EA83}"/>
            </a:ext>
          </a:extLst>
        </xdr:cNvPr>
        <xdr:cNvSpPr txBox="1"/>
      </xdr:nvSpPr>
      <xdr:spPr>
        <a:xfrm>
          <a:off x="10515600"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35561</xdr:rowOff>
    </xdr:from>
    <xdr:to>
      <xdr:col>50</xdr:col>
      <xdr:colOff>165100</xdr:colOff>
      <xdr:row>84</xdr:row>
      <xdr:rowOff>137161</xdr:rowOff>
    </xdr:to>
    <xdr:sp macro="" textlink="">
      <xdr:nvSpPr>
        <xdr:cNvPr id="259" name="楕円 258">
          <a:extLst>
            <a:ext uri="{FF2B5EF4-FFF2-40B4-BE49-F238E27FC236}">
              <a16:creationId xmlns:a16="http://schemas.microsoft.com/office/drawing/2014/main" id="{C470BC5F-6718-422C-AAA5-DFE3C7EB1A23}"/>
            </a:ext>
          </a:extLst>
        </xdr:cNvPr>
        <xdr:cNvSpPr/>
      </xdr:nvSpPr>
      <xdr:spPr>
        <a:xfrm>
          <a:off x="9588500" y="1443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76200</xdr:rowOff>
    </xdr:from>
    <xdr:to>
      <xdr:col>55</xdr:col>
      <xdr:colOff>0</xdr:colOff>
      <xdr:row>84</xdr:row>
      <xdr:rowOff>86361</xdr:rowOff>
    </xdr:to>
    <xdr:cxnSp macro="">
      <xdr:nvCxnSpPr>
        <xdr:cNvPr id="260" name="直線コネクタ 259">
          <a:extLst>
            <a:ext uri="{FF2B5EF4-FFF2-40B4-BE49-F238E27FC236}">
              <a16:creationId xmlns:a16="http://schemas.microsoft.com/office/drawing/2014/main" id="{B9B8AE68-F707-4F0F-ABE2-D215D90F2C69}"/>
            </a:ext>
          </a:extLst>
        </xdr:cNvPr>
        <xdr:cNvCxnSpPr/>
      </xdr:nvCxnSpPr>
      <xdr:spPr>
        <a:xfrm flipV="1">
          <a:off x="9639300" y="14478000"/>
          <a:ext cx="8382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45720</xdr:rowOff>
    </xdr:from>
    <xdr:to>
      <xdr:col>46</xdr:col>
      <xdr:colOff>38100</xdr:colOff>
      <xdr:row>84</xdr:row>
      <xdr:rowOff>147320</xdr:rowOff>
    </xdr:to>
    <xdr:sp macro="" textlink="">
      <xdr:nvSpPr>
        <xdr:cNvPr id="261" name="楕円 260">
          <a:extLst>
            <a:ext uri="{FF2B5EF4-FFF2-40B4-BE49-F238E27FC236}">
              <a16:creationId xmlns:a16="http://schemas.microsoft.com/office/drawing/2014/main" id="{88578004-23E9-4024-B1EA-38BA5161B63B}"/>
            </a:ext>
          </a:extLst>
        </xdr:cNvPr>
        <xdr:cNvSpPr/>
      </xdr:nvSpPr>
      <xdr:spPr>
        <a:xfrm>
          <a:off x="8699500" y="1444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86361</xdr:rowOff>
    </xdr:from>
    <xdr:to>
      <xdr:col>50</xdr:col>
      <xdr:colOff>114300</xdr:colOff>
      <xdr:row>84</xdr:row>
      <xdr:rowOff>96520</xdr:rowOff>
    </xdr:to>
    <xdr:cxnSp macro="">
      <xdr:nvCxnSpPr>
        <xdr:cNvPr id="262" name="直線コネクタ 261">
          <a:extLst>
            <a:ext uri="{FF2B5EF4-FFF2-40B4-BE49-F238E27FC236}">
              <a16:creationId xmlns:a16="http://schemas.microsoft.com/office/drawing/2014/main" id="{54160BE1-C219-48FD-878E-7098869D59A9}"/>
            </a:ext>
          </a:extLst>
        </xdr:cNvPr>
        <xdr:cNvCxnSpPr/>
      </xdr:nvCxnSpPr>
      <xdr:spPr>
        <a:xfrm flipV="1">
          <a:off x="8750300" y="14488161"/>
          <a:ext cx="889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52070</xdr:rowOff>
    </xdr:from>
    <xdr:to>
      <xdr:col>41</xdr:col>
      <xdr:colOff>101600</xdr:colOff>
      <xdr:row>84</xdr:row>
      <xdr:rowOff>153670</xdr:rowOff>
    </xdr:to>
    <xdr:sp macro="" textlink="">
      <xdr:nvSpPr>
        <xdr:cNvPr id="263" name="楕円 262">
          <a:extLst>
            <a:ext uri="{FF2B5EF4-FFF2-40B4-BE49-F238E27FC236}">
              <a16:creationId xmlns:a16="http://schemas.microsoft.com/office/drawing/2014/main" id="{DE85564D-C2DB-40C3-BA7F-6E592E7575AE}"/>
            </a:ext>
          </a:extLst>
        </xdr:cNvPr>
        <xdr:cNvSpPr/>
      </xdr:nvSpPr>
      <xdr:spPr>
        <a:xfrm>
          <a:off x="7810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96520</xdr:rowOff>
    </xdr:from>
    <xdr:to>
      <xdr:col>45</xdr:col>
      <xdr:colOff>177800</xdr:colOff>
      <xdr:row>84</xdr:row>
      <xdr:rowOff>102870</xdr:rowOff>
    </xdr:to>
    <xdr:cxnSp macro="">
      <xdr:nvCxnSpPr>
        <xdr:cNvPr id="264" name="直線コネクタ 263">
          <a:extLst>
            <a:ext uri="{FF2B5EF4-FFF2-40B4-BE49-F238E27FC236}">
              <a16:creationId xmlns:a16="http://schemas.microsoft.com/office/drawing/2014/main" id="{3F7E2732-7550-423C-8966-B3572A8F4120}"/>
            </a:ext>
          </a:extLst>
        </xdr:cNvPr>
        <xdr:cNvCxnSpPr/>
      </xdr:nvCxnSpPr>
      <xdr:spPr>
        <a:xfrm flipV="1">
          <a:off x="7861300" y="1449832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60961</xdr:rowOff>
    </xdr:from>
    <xdr:to>
      <xdr:col>36</xdr:col>
      <xdr:colOff>165100</xdr:colOff>
      <xdr:row>84</xdr:row>
      <xdr:rowOff>162561</xdr:rowOff>
    </xdr:to>
    <xdr:sp macro="" textlink="">
      <xdr:nvSpPr>
        <xdr:cNvPr id="265" name="楕円 264">
          <a:extLst>
            <a:ext uri="{FF2B5EF4-FFF2-40B4-BE49-F238E27FC236}">
              <a16:creationId xmlns:a16="http://schemas.microsoft.com/office/drawing/2014/main" id="{4E826F03-D46A-4CF3-8008-4234256D9183}"/>
            </a:ext>
          </a:extLst>
        </xdr:cNvPr>
        <xdr:cNvSpPr/>
      </xdr:nvSpPr>
      <xdr:spPr>
        <a:xfrm>
          <a:off x="6921500" y="1446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102870</xdr:rowOff>
    </xdr:from>
    <xdr:to>
      <xdr:col>41</xdr:col>
      <xdr:colOff>50800</xdr:colOff>
      <xdr:row>84</xdr:row>
      <xdr:rowOff>111761</xdr:rowOff>
    </xdr:to>
    <xdr:cxnSp macro="">
      <xdr:nvCxnSpPr>
        <xdr:cNvPr id="266" name="直線コネクタ 265">
          <a:extLst>
            <a:ext uri="{FF2B5EF4-FFF2-40B4-BE49-F238E27FC236}">
              <a16:creationId xmlns:a16="http://schemas.microsoft.com/office/drawing/2014/main" id="{21D3885A-AE4D-4215-8064-36FEB37877BB}"/>
            </a:ext>
          </a:extLst>
        </xdr:cNvPr>
        <xdr:cNvCxnSpPr/>
      </xdr:nvCxnSpPr>
      <xdr:spPr>
        <a:xfrm flipV="1">
          <a:off x="6972300" y="14504670"/>
          <a:ext cx="8890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121938</xdr:rowOff>
    </xdr:from>
    <xdr:ext cx="469744" cy="259045"/>
    <xdr:sp macro="" textlink="">
      <xdr:nvSpPr>
        <xdr:cNvPr id="267" name="n_1aveValue【福祉施設】&#10;一人当たり面積">
          <a:extLst>
            <a:ext uri="{FF2B5EF4-FFF2-40B4-BE49-F238E27FC236}">
              <a16:creationId xmlns:a16="http://schemas.microsoft.com/office/drawing/2014/main" id="{FA8A0F1B-2BEA-4202-BC42-FA52D02890FA}"/>
            </a:ext>
          </a:extLst>
        </xdr:cNvPr>
        <xdr:cNvSpPr txBox="1"/>
      </xdr:nvSpPr>
      <xdr:spPr>
        <a:xfrm>
          <a:off x="9391727" y="14180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144797</xdr:rowOff>
    </xdr:from>
    <xdr:ext cx="469744" cy="259045"/>
    <xdr:sp macro="" textlink="">
      <xdr:nvSpPr>
        <xdr:cNvPr id="268" name="n_2aveValue【福祉施設】&#10;一人当たり面積">
          <a:extLst>
            <a:ext uri="{FF2B5EF4-FFF2-40B4-BE49-F238E27FC236}">
              <a16:creationId xmlns:a16="http://schemas.microsoft.com/office/drawing/2014/main" id="{20BB363E-A738-43BC-8E9E-7AF7C17A339B}"/>
            </a:ext>
          </a:extLst>
        </xdr:cNvPr>
        <xdr:cNvSpPr txBox="1"/>
      </xdr:nvSpPr>
      <xdr:spPr>
        <a:xfrm>
          <a:off x="8515427" y="1420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160038</xdr:rowOff>
    </xdr:from>
    <xdr:ext cx="469744" cy="259045"/>
    <xdr:sp macro="" textlink="">
      <xdr:nvSpPr>
        <xdr:cNvPr id="269" name="n_3aveValue【福祉施設】&#10;一人当たり面積">
          <a:extLst>
            <a:ext uri="{FF2B5EF4-FFF2-40B4-BE49-F238E27FC236}">
              <a16:creationId xmlns:a16="http://schemas.microsoft.com/office/drawing/2014/main" id="{E3D20C94-BDC1-4D0C-A923-C0CE4AE6822F}"/>
            </a:ext>
          </a:extLst>
        </xdr:cNvPr>
        <xdr:cNvSpPr txBox="1"/>
      </xdr:nvSpPr>
      <xdr:spPr>
        <a:xfrm>
          <a:off x="7626427" y="1421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139716</xdr:rowOff>
    </xdr:from>
    <xdr:ext cx="469744" cy="259045"/>
    <xdr:sp macro="" textlink="">
      <xdr:nvSpPr>
        <xdr:cNvPr id="270" name="n_4aveValue【福祉施設】&#10;一人当たり面積">
          <a:extLst>
            <a:ext uri="{FF2B5EF4-FFF2-40B4-BE49-F238E27FC236}">
              <a16:creationId xmlns:a16="http://schemas.microsoft.com/office/drawing/2014/main" id="{31EE28A5-FFB0-4B7F-BCB6-C8345B869ACF}"/>
            </a:ext>
          </a:extLst>
        </xdr:cNvPr>
        <xdr:cNvSpPr txBox="1"/>
      </xdr:nvSpPr>
      <xdr:spPr>
        <a:xfrm>
          <a:off x="6737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128288</xdr:rowOff>
    </xdr:from>
    <xdr:ext cx="469744" cy="259045"/>
    <xdr:sp macro="" textlink="">
      <xdr:nvSpPr>
        <xdr:cNvPr id="271" name="n_1mainValue【福祉施設】&#10;一人当たり面積">
          <a:extLst>
            <a:ext uri="{FF2B5EF4-FFF2-40B4-BE49-F238E27FC236}">
              <a16:creationId xmlns:a16="http://schemas.microsoft.com/office/drawing/2014/main" id="{791ECB30-200A-4FD8-AB41-563A5C206236}"/>
            </a:ext>
          </a:extLst>
        </xdr:cNvPr>
        <xdr:cNvSpPr txBox="1"/>
      </xdr:nvSpPr>
      <xdr:spPr>
        <a:xfrm>
          <a:off x="9391727" y="14530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138447</xdr:rowOff>
    </xdr:from>
    <xdr:ext cx="469744" cy="259045"/>
    <xdr:sp macro="" textlink="">
      <xdr:nvSpPr>
        <xdr:cNvPr id="272" name="n_2mainValue【福祉施設】&#10;一人当たり面積">
          <a:extLst>
            <a:ext uri="{FF2B5EF4-FFF2-40B4-BE49-F238E27FC236}">
              <a16:creationId xmlns:a16="http://schemas.microsoft.com/office/drawing/2014/main" id="{50523858-CF17-4C5E-8302-5553DF4CF905}"/>
            </a:ext>
          </a:extLst>
        </xdr:cNvPr>
        <xdr:cNvSpPr txBox="1"/>
      </xdr:nvSpPr>
      <xdr:spPr>
        <a:xfrm>
          <a:off x="8515427" y="1454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144797</xdr:rowOff>
    </xdr:from>
    <xdr:ext cx="469744" cy="259045"/>
    <xdr:sp macro="" textlink="">
      <xdr:nvSpPr>
        <xdr:cNvPr id="273" name="n_3mainValue【福祉施設】&#10;一人当たり面積">
          <a:extLst>
            <a:ext uri="{FF2B5EF4-FFF2-40B4-BE49-F238E27FC236}">
              <a16:creationId xmlns:a16="http://schemas.microsoft.com/office/drawing/2014/main" id="{27C721F8-E486-4B1B-8945-9AF368411A2D}"/>
            </a:ext>
          </a:extLst>
        </xdr:cNvPr>
        <xdr:cNvSpPr txBox="1"/>
      </xdr:nvSpPr>
      <xdr:spPr>
        <a:xfrm>
          <a:off x="7626427" y="1454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153688</xdr:rowOff>
    </xdr:from>
    <xdr:ext cx="469744" cy="259045"/>
    <xdr:sp macro="" textlink="">
      <xdr:nvSpPr>
        <xdr:cNvPr id="274" name="n_4mainValue【福祉施設】&#10;一人当たり面積">
          <a:extLst>
            <a:ext uri="{FF2B5EF4-FFF2-40B4-BE49-F238E27FC236}">
              <a16:creationId xmlns:a16="http://schemas.microsoft.com/office/drawing/2014/main" id="{58DDF942-3588-4956-B46D-FE41CD00DE9C}"/>
            </a:ext>
          </a:extLst>
        </xdr:cNvPr>
        <xdr:cNvSpPr txBox="1"/>
      </xdr:nvSpPr>
      <xdr:spPr>
        <a:xfrm>
          <a:off x="6737427" y="1455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5" name="正方形/長方形 274">
          <a:extLst>
            <a:ext uri="{FF2B5EF4-FFF2-40B4-BE49-F238E27FC236}">
              <a16:creationId xmlns:a16="http://schemas.microsoft.com/office/drawing/2014/main" id="{5E9563ED-C906-4FDD-B886-930987A638F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6" name="正方形/長方形 275">
          <a:extLst>
            <a:ext uri="{FF2B5EF4-FFF2-40B4-BE49-F238E27FC236}">
              <a16:creationId xmlns:a16="http://schemas.microsoft.com/office/drawing/2014/main" id="{69D3AD0B-E7F5-4DA0-B0F3-2CBEE0FB12E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7" name="正方形/長方形 276">
          <a:extLst>
            <a:ext uri="{FF2B5EF4-FFF2-40B4-BE49-F238E27FC236}">
              <a16:creationId xmlns:a16="http://schemas.microsoft.com/office/drawing/2014/main" id="{78C51649-33E8-492E-BDBB-1CA083B0E16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8" name="正方形/長方形 277">
          <a:extLst>
            <a:ext uri="{FF2B5EF4-FFF2-40B4-BE49-F238E27FC236}">
              <a16:creationId xmlns:a16="http://schemas.microsoft.com/office/drawing/2014/main" id="{0245FCDD-7FDC-4518-8871-B724280E113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9" name="正方形/長方形 278">
          <a:extLst>
            <a:ext uri="{FF2B5EF4-FFF2-40B4-BE49-F238E27FC236}">
              <a16:creationId xmlns:a16="http://schemas.microsoft.com/office/drawing/2014/main" id="{12880B64-7EB1-440F-8DEF-59F386F0C36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0" name="正方形/長方形 279">
          <a:extLst>
            <a:ext uri="{FF2B5EF4-FFF2-40B4-BE49-F238E27FC236}">
              <a16:creationId xmlns:a16="http://schemas.microsoft.com/office/drawing/2014/main" id="{C2D3961C-BBBB-4880-B254-F6FBAC8FC7E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1" name="正方形/長方形 280">
          <a:extLst>
            <a:ext uri="{FF2B5EF4-FFF2-40B4-BE49-F238E27FC236}">
              <a16:creationId xmlns:a16="http://schemas.microsoft.com/office/drawing/2014/main" id="{0CA3DF32-9EE7-4DA8-BE7E-BC2C3F1EA31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2" name="正方形/長方形 281">
          <a:extLst>
            <a:ext uri="{FF2B5EF4-FFF2-40B4-BE49-F238E27FC236}">
              <a16:creationId xmlns:a16="http://schemas.microsoft.com/office/drawing/2014/main" id="{DA2C7A32-AE51-4F8B-8B5D-0F037CCBFA46}"/>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3" name="正方形/長方形 282">
          <a:extLst>
            <a:ext uri="{FF2B5EF4-FFF2-40B4-BE49-F238E27FC236}">
              <a16:creationId xmlns:a16="http://schemas.microsoft.com/office/drawing/2014/main" id="{0F4FF7DA-B806-4798-97F5-FCA57F83C07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4" name="正方形/長方形 283">
          <a:extLst>
            <a:ext uri="{FF2B5EF4-FFF2-40B4-BE49-F238E27FC236}">
              <a16:creationId xmlns:a16="http://schemas.microsoft.com/office/drawing/2014/main" id="{FF21C49C-216D-4BA5-83DA-D36745FC8B3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5" name="正方形/長方形 284">
          <a:extLst>
            <a:ext uri="{FF2B5EF4-FFF2-40B4-BE49-F238E27FC236}">
              <a16:creationId xmlns:a16="http://schemas.microsoft.com/office/drawing/2014/main" id="{38CBA36F-902D-4E6F-9033-435E8382059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6" name="正方形/長方形 285">
          <a:extLst>
            <a:ext uri="{FF2B5EF4-FFF2-40B4-BE49-F238E27FC236}">
              <a16:creationId xmlns:a16="http://schemas.microsoft.com/office/drawing/2014/main" id="{FF9CA588-450E-4509-9352-268BD52E957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7" name="正方形/長方形 286">
          <a:extLst>
            <a:ext uri="{FF2B5EF4-FFF2-40B4-BE49-F238E27FC236}">
              <a16:creationId xmlns:a16="http://schemas.microsoft.com/office/drawing/2014/main" id="{A350FF9A-BA3E-44A8-9E68-0BBEF1A1EDA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8" name="正方形/長方形 287">
          <a:extLst>
            <a:ext uri="{FF2B5EF4-FFF2-40B4-BE49-F238E27FC236}">
              <a16:creationId xmlns:a16="http://schemas.microsoft.com/office/drawing/2014/main" id="{91296CB4-A64D-40C7-9991-76D1F4A121C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9" name="正方形/長方形 288">
          <a:extLst>
            <a:ext uri="{FF2B5EF4-FFF2-40B4-BE49-F238E27FC236}">
              <a16:creationId xmlns:a16="http://schemas.microsoft.com/office/drawing/2014/main" id="{5FF0A9E3-28E6-4FEC-87ED-C19C155A4F4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0" name="正方形/長方形 289">
          <a:extLst>
            <a:ext uri="{FF2B5EF4-FFF2-40B4-BE49-F238E27FC236}">
              <a16:creationId xmlns:a16="http://schemas.microsoft.com/office/drawing/2014/main" id="{38011E9A-4AC2-40FA-AE76-343FF7B08D8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1" name="正方形/長方形 290">
          <a:extLst>
            <a:ext uri="{FF2B5EF4-FFF2-40B4-BE49-F238E27FC236}">
              <a16:creationId xmlns:a16="http://schemas.microsoft.com/office/drawing/2014/main" id="{E28C86D2-003F-4FE4-9EE5-9D5BBFD185E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2" name="正方形/長方形 291">
          <a:extLst>
            <a:ext uri="{FF2B5EF4-FFF2-40B4-BE49-F238E27FC236}">
              <a16:creationId xmlns:a16="http://schemas.microsoft.com/office/drawing/2014/main" id="{E6F8A67C-E113-4BBE-9CD5-AEF1B8EEE0D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3" name="正方形/長方形 292">
          <a:extLst>
            <a:ext uri="{FF2B5EF4-FFF2-40B4-BE49-F238E27FC236}">
              <a16:creationId xmlns:a16="http://schemas.microsoft.com/office/drawing/2014/main" id="{A0762450-EC48-46E2-8B47-0130DC4C467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4" name="正方形/長方形 293">
          <a:extLst>
            <a:ext uri="{FF2B5EF4-FFF2-40B4-BE49-F238E27FC236}">
              <a16:creationId xmlns:a16="http://schemas.microsoft.com/office/drawing/2014/main" id="{FC0F5121-1869-4565-8E12-C58C76DD29A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5" name="正方形/長方形 294">
          <a:extLst>
            <a:ext uri="{FF2B5EF4-FFF2-40B4-BE49-F238E27FC236}">
              <a16:creationId xmlns:a16="http://schemas.microsoft.com/office/drawing/2014/main" id="{A0C512A5-3771-42D6-95D7-C64A4FCDB45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6" name="正方形/長方形 295">
          <a:extLst>
            <a:ext uri="{FF2B5EF4-FFF2-40B4-BE49-F238E27FC236}">
              <a16:creationId xmlns:a16="http://schemas.microsoft.com/office/drawing/2014/main" id="{060E25FB-1FCD-40B0-8D92-D4017560561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7" name="正方形/長方形 296">
          <a:extLst>
            <a:ext uri="{FF2B5EF4-FFF2-40B4-BE49-F238E27FC236}">
              <a16:creationId xmlns:a16="http://schemas.microsoft.com/office/drawing/2014/main" id="{918555BB-CCB8-4BD4-99F5-E786543D2B5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8" name="正方形/長方形 297">
          <a:extLst>
            <a:ext uri="{FF2B5EF4-FFF2-40B4-BE49-F238E27FC236}">
              <a16:creationId xmlns:a16="http://schemas.microsoft.com/office/drawing/2014/main" id="{84FB2779-5FA1-4B34-BDBC-420CD0D7EAF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9" name="テキスト ボックス 298">
          <a:extLst>
            <a:ext uri="{FF2B5EF4-FFF2-40B4-BE49-F238E27FC236}">
              <a16:creationId xmlns:a16="http://schemas.microsoft.com/office/drawing/2014/main" id="{AD32CD90-8A34-4B16-959D-AE53F2CE716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0" name="直線コネクタ 299">
          <a:extLst>
            <a:ext uri="{FF2B5EF4-FFF2-40B4-BE49-F238E27FC236}">
              <a16:creationId xmlns:a16="http://schemas.microsoft.com/office/drawing/2014/main" id="{CB4AA2FF-43A9-41C8-83A7-D97B2FBA1B8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1" name="テキスト ボックス 300">
          <a:extLst>
            <a:ext uri="{FF2B5EF4-FFF2-40B4-BE49-F238E27FC236}">
              <a16:creationId xmlns:a16="http://schemas.microsoft.com/office/drawing/2014/main" id="{CBB95555-6795-4D47-ACE0-FF57AF2D7D6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2" name="直線コネクタ 301">
          <a:extLst>
            <a:ext uri="{FF2B5EF4-FFF2-40B4-BE49-F238E27FC236}">
              <a16:creationId xmlns:a16="http://schemas.microsoft.com/office/drawing/2014/main" id="{31718759-9C2D-4A98-BC1F-A49A514A6804}"/>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303" name="テキスト ボックス 302">
          <a:extLst>
            <a:ext uri="{FF2B5EF4-FFF2-40B4-BE49-F238E27FC236}">
              <a16:creationId xmlns:a16="http://schemas.microsoft.com/office/drawing/2014/main" id="{89540509-EEA0-4C80-AE35-CA7EA2668749}"/>
            </a:ext>
          </a:extLst>
        </xdr:cNvPr>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4" name="直線コネクタ 303">
          <a:extLst>
            <a:ext uri="{FF2B5EF4-FFF2-40B4-BE49-F238E27FC236}">
              <a16:creationId xmlns:a16="http://schemas.microsoft.com/office/drawing/2014/main" id="{057FF5B0-D059-4782-A0DB-394DB070378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5" name="テキスト ボックス 304">
          <a:extLst>
            <a:ext uri="{FF2B5EF4-FFF2-40B4-BE49-F238E27FC236}">
              <a16:creationId xmlns:a16="http://schemas.microsoft.com/office/drawing/2014/main" id="{D51DCB70-8FD8-42AC-AEE5-84494991CB6A}"/>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6" name="直線コネクタ 305">
          <a:extLst>
            <a:ext uri="{FF2B5EF4-FFF2-40B4-BE49-F238E27FC236}">
              <a16:creationId xmlns:a16="http://schemas.microsoft.com/office/drawing/2014/main" id="{2546B876-B67F-4C9F-977F-D2E311658DC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07" name="テキスト ボックス 306">
          <a:extLst>
            <a:ext uri="{FF2B5EF4-FFF2-40B4-BE49-F238E27FC236}">
              <a16:creationId xmlns:a16="http://schemas.microsoft.com/office/drawing/2014/main" id="{F8B99671-5050-4F46-BCFE-4B9F56042C8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08" name="直線コネクタ 307">
          <a:extLst>
            <a:ext uri="{FF2B5EF4-FFF2-40B4-BE49-F238E27FC236}">
              <a16:creationId xmlns:a16="http://schemas.microsoft.com/office/drawing/2014/main" id="{3D4D2F48-B3CA-48A1-B021-66D9926DDDC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09" name="テキスト ボックス 308">
          <a:extLst>
            <a:ext uri="{FF2B5EF4-FFF2-40B4-BE49-F238E27FC236}">
              <a16:creationId xmlns:a16="http://schemas.microsoft.com/office/drawing/2014/main" id="{2B48BF62-78CF-45DB-9328-111D41958F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0" name="直線コネクタ 309">
          <a:extLst>
            <a:ext uri="{FF2B5EF4-FFF2-40B4-BE49-F238E27FC236}">
              <a16:creationId xmlns:a16="http://schemas.microsoft.com/office/drawing/2014/main" id="{07D1A670-0665-430A-A108-959FE484CCB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1" name="テキスト ボックス 310">
          <a:extLst>
            <a:ext uri="{FF2B5EF4-FFF2-40B4-BE49-F238E27FC236}">
              <a16:creationId xmlns:a16="http://schemas.microsoft.com/office/drawing/2014/main" id="{2EFC1E51-CB30-4686-9F6A-04B9ADE2011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2" name="直線コネクタ 311">
          <a:extLst>
            <a:ext uri="{FF2B5EF4-FFF2-40B4-BE49-F238E27FC236}">
              <a16:creationId xmlns:a16="http://schemas.microsoft.com/office/drawing/2014/main" id="{40AEA1FD-FB27-4ADC-A38D-7A70BFA439B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313" name="テキスト ボックス 312">
          <a:extLst>
            <a:ext uri="{FF2B5EF4-FFF2-40B4-BE49-F238E27FC236}">
              <a16:creationId xmlns:a16="http://schemas.microsoft.com/office/drawing/2014/main" id="{98E285DB-683D-4E10-A186-1BE3006A25AF}"/>
            </a:ext>
          </a:extLst>
        </xdr:cNvPr>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4" name="直線コネクタ 313">
          <a:extLst>
            <a:ext uri="{FF2B5EF4-FFF2-40B4-BE49-F238E27FC236}">
              <a16:creationId xmlns:a16="http://schemas.microsoft.com/office/drawing/2014/main" id="{A9D09CF0-7EF3-4CA2-A99F-4B3E5A98B59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315" name="テキスト ボックス 314">
          <a:extLst>
            <a:ext uri="{FF2B5EF4-FFF2-40B4-BE49-F238E27FC236}">
              <a16:creationId xmlns:a16="http://schemas.microsoft.com/office/drawing/2014/main" id="{4716CEE2-E82E-4559-98EF-5FF32C147A92}"/>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6" name="【一般廃棄物処理施設】&#10;有形固定資産減価償却率グラフ枠">
          <a:extLst>
            <a:ext uri="{FF2B5EF4-FFF2-40B4-BE49-F238E27FC236}">
              <a16:creationId xmlns:a16="http://schemas.microsoft.com/office/drawing/2014/main" id="{66158943-F646-4E1A-881E-BE724E9513C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87630</xdr:rowOff>
    </xdr:from>
    <xdr:to>
      <xdr:col>85</xdr:col>
      <xdr:colOff>126364</xdr:colOff>
      <xdr:row>42</xdr:row>
      <xdr:rowOff>131717</xdr:rowOff>
    </xdr:to>
    <xdr:cxnSp macro="">
      <xdr:nvCxnSpPr>
        <xdr:cNvPr id="317" name="直線コネクタ 316">
          <a:extLst>
            <a:ext uri="{FF2B5EF4-FFF2-40B4-BE49-F238E27FC236}">
              <a16:creationId xmlns:a16="http://schemas.microsoft.com/office/drawing/2014/main" id="{DF6A755C-D721-42A6-B7B0-1E80BB80B57F}"/>
            </a:ext>
          </a:extLst>
        </xdr:cNvPr>
        <xdr:cNvCxnSpPr/>
      </xdr:nvCxnSpPr>
      <xdr:spPr>
        <a:xfrm flipV="1">
          <a:off x="16318864" y="5745480"/>
          <a:ext cx="0" cy="1587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135544</xdr:rowOff>
    </xdr:from>
    <xdr:ext cx="405111" cy="259045"/>
    <xdr:sp macro="" textlink="">
      <xdr:nvSpPr>
        <xdr:cNvPr id="318" name="【一般廃棄物処理施設】&#10;有形固定資産減価償却率最小値テキスト">
          <a:extLst>
            <a:ext uri="{FF2B5EF4-FFF2-40B4-BE49-F238E27FC236}">
              <a16:creationId xmlns:a16="http://schemas.microsoft.com/office/drawing/2014/main" id="{FB9854A8-70AC-4AE9-9C42-F557EBD1A601}"/>
            </a:ext>
          </a:extLst>
        </xdr:cNvPr>
        <xdr:cNvSpPr txBox="1"/>
      </xdr:nvSpPr>
      <xdr:spPr>
        <a:xfrm>
          <a:off x="16357600" y="733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131717</xdr:rowOff>
    </xdr:from>
    <xdr:to>
      <xdr:col>86</xdr:col>
      <xdr:colOff>25400</xdr:colOff>
      <xdr:row>42</xdr:row>
      <xdr:rowOff>131717</xdr:rowOff>
    </xdr:to>
    <xdr:cxnSp macro="">
      <xdr:nvCxnSpPr>
        <xdr:cNvPr id="319" name="直線コネクタ 318">
          <a:extLst>
            <a:ext uri="{FF2B5EF4-FFF2-40B4-BE49-F238E27FC236}">
              <a16:creationId xmlns:a16="http://schemas.microsoft.com/office/drawing/2014/main" id="{BAED1B10-8200-4AA8-83D3-A47256D064E7}"/>
            </a:ext>
          </a:extLst>
        </xdr:cNvPr>
        <xdr:cNvCxnSpPr/>
      </xdr:nvCxnSpPr>
      <xdr:spPr>
        <a:xfrm>
          <a:off x="16230600" y="7332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34307</xdr:rowOff>
    </xdr:from>
    <xdr:ext cx="405111" cy="259045"/>
    <xdr:sp macro="" textlink="">
      <xdr:nvSpPr>
        <xdr:cNvPr id="320" name="【一般廃棄物処理施設】&#10;有形固定資産減価償却率最大値テキスト">
          <a:extLst>
            <a:ext uri="{FF2B5EF4-FFF2-40B4-BE49-F238E27FC236}">
              <a16:creationId xmlns:a16="http://schemas.microsoft.com/office/drawing/2014/main" id="{17C9FA90-2A99-4EC5-B5F0-3BAFDACDAC14}"/>
            </a:ext>
          </a:extLst>
        </xdr:cNvPr>
        <xdr:cNvSpPr txBox="1"/>
      </xdr:nvSpPr>
      <xdr:spPr>
        <a:xfrm>
          <a:off x="16357600" y="552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87630</xdr:rowOff>
    </xdr:from>
    <xdr:to>
      <xdr:col>86</xdr:col>
      <xdr:colOff>25400</xdr:colOff>
      <xdr:row>33</xdr:row>
      <xdr:rowOff>87630</xdr:rowOff>
    </xdr:to>
    <xdr:cxnSp macro="">
      <xdr:nvCxnSpPr>
        <xdr:cNvPr id="321" name="直線コネクタ 320">
          <a:extLst>
            <a:ext uri="{FF2B5EF4-FFF2-40B4-BE49-F238E27FC236}">
              <a16:creationId xmlns:a16="http://schemas.microsoft.com/office/drawing/2014/main" id="{38254044-FC2C-4E1D-9BF5-0D564C0F4C42}"/>
            </a:ext>
          </a:extLst>
        </xdr:cNvPr>
        <xdr:cNvCxnSpPr/>
      </xdr:nvCxnSpPr>
      <xdr:spPr>
        <a:xfrm>
          <a:off x="16230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51543</xdr:rowOff>
    </xdr:from>
    <xdr:ext cx="405111" cy="259045"/>
    <xdr:sp macro="" textlink="">
      <xdr:nvSpPr>
        <xdr:cNvPr id="322" name="【一般廃棄物処理施設】&#10;有形固定資産減価償却率平均値テキスト">
          <a:extLst>
            <a:ext uri="{FF2B5EF4-FFF2-40B4-BE49-F238E27FC236}">
              <a16:creationId xmlns:a16="http://schemas.microsoft.com/office/drawing/2014/main" id="{02B239F2-8D45-4FFF-B72F-81E6B6694790}"/>
            </a:ext>
          </a:extLst>
        </xdr:cNvPr>
        <xdr:cNvSpPr txBox="1"/>
      </xdr:nvSpPr>
      <xdr:spPr>
        <a:xfrm>
          <a:off x="16357600" y="6395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28666</xdr:rowOff>
    </xdr:from>
    <xdr:to>
      <xdr:col>85</xdr:col>
      <xdr:colOff>177800</xdr:colOff>
      <xdr:row>38</xdr:row>
      <xdr:rowOff>130266</xdr:rowOff>
    </xdr:to>
    <xdr:sp macro="" textlink="">
      <xdr:nvSpPr>
        <xdr:cNvPr id="323" name="フローチャート: 判断 322">
          <a:extLst>
            <a:ext uri="{FF2B5EF4-FFF2-40B4-BE49-F238E27FC236}">
              <a16:creationId xmlns:a16="http://schemas.microsoft.com/office/drawing/2014/main" id="{4C551F71-BEFB-404A-9BA1-E6C561D2B378}"/>
            </a:ext>
          </a:extLst>
        </xdr:cNvPr>
        <xdr:cNvSpPr/>
      </xdr:nvSpPr>
      <xdr:spPr>
        <a:xfrm>
          <a:off x="162687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324" name="フローチャート: 判断 323">
          <a:extLst>
            <a:ext uri="{FF2B5EF4-FFF2-40B4-BE49-F238E27FC236}">
              <a16:creationId xmlns:a16="http://schemas.microsoft.com/office/drawing/2014/main" id="{F1AE504F-E394-48B6-829F-84DFAFC79E73}"/>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92347</xdr:rowOff>
    </xdr:from>
    <xdr:to>
      <xdr:col>76</xdr:col>
      <xdr:colOff>165100</xdr:colOff>
      <xdr:row>38</xdr:row>
      <xdr:rowOff>22497</xdr:rowOff>
    </xdr:to>
    <xdr:sp macro="" textlink="">
      <xdr:nvSpPr>
        <xdr:cNvPr id="325" name="フローチャート: 判断 324">
          <a:extLst>
            <a:ext uri="{FF2B5EF4-FFF2-40B4-BE49-F238E27FC236}">
              <a16:creationId xmlns:a16="http://schemas.microsoft.com/office/drawing/2014/main" id="{C87318B8-0FDF-4D2A-98E6-1CAA13F0247E}"/>
            </a:ext>
          </a:extLst>
        </xdr:cNvPr>
        <xdr:cNvSpPr/>
      </xdr:nvSpPr>
      <xdr:spPr>
        <a:xfrm>
          <a:off x="14541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125004</xdr:rowOff>
    </xdr:from>
    <xdr:to>
      <xdr:col>72</xdr:col>
      <xdr:colOff>38100</xdr:colOff>
      <xdr:row>38</xdr:row>
      <xdr:rowOff>55155</xdr:rowOff>
    </xdr:to>
    <xdr:sp macro="" textlink="">
      <xdr:nvSpPr>
        <xdr:cNvPr id="326" name="フローチャート: 判断 325">
          <a:extLst>
            <a:ext uri="{FF2B5EF4-FFF2-40B4-BE49-F238E27FC236}">
              <a16:creationId xmlns:a16="http://schemas.microsoft.com/office/drawing/2014/main" id="{A9B3F6BE-82B8-47C3-A458-FFC19F0E6CEF}"/>
            </a:ext>
          </a:extLst>
        </xdr:cNvPr>
        <xdr:cNvSpPr/>
      </xdr:nvSpPr>
      <xdr:spPr>
        <a:xfrm>
          <a:off x="13652500" y="646865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147864</xdr:rowOff>
    </xdr:from>
    <xdr:to>
      <xdr:col>67</xdr:col>
      <xdr:colOff>101600</xdr:colOff>
      <xdr:row>38</xdr:row>
      <xdr:rowOff>78014</xdr:rowOff>
    </xdr:to>
    <xdr:sp macro="" textlink="">
      <xdr:nvSpPr>
        <xdr:cNvPr id="327" name="フローチャート: 判断 326">
          <a:extLst>
            <a:ext uri="{FF2B5EF4-FFF2-40B4-BE49-F238E27FC236}">
              <a16:creationId xmlns:a16="http://schemas.microsoft.com/office/drawing/2014/main" id="{AE8E5111-759E-469D-B2B4-B87E533DD37E}"/>
            </a:ext>
          </a:extLst>
        </xdr:cNvPr>
        <xdr:cNvSpPr/>
      </xdr:nvSpPr>
      <xdr:spPr>
        <a:xfrm>
          <a:off x="127635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F3DCC046-676A-4AB6-ABEC-B4265857DD5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0E4D2C75-855D-4960-9D30-6D7C3760A7D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87A8CA68-9CC2-4563-AA4F-55C40C95A19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99B6DF30-172D-47E9-96B8-08523794A8E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B890E88F-D51E-4191-825C-AE6D6A56C0E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69487</xdr:rowOff>
    </xdr:from>
    <xdr:to>
      <xdr:col>85</xdr:col>
      <xdr:colOff>177800</xdr:colOff>
      <xdr:row>41</xdr:row>
      <xdr:rowOff>171087</xdr:rowOff>
    </xdr:to>
    <xdr:sp macro="" textlink="">
      <xdr:nvSpPr>
        <xdr:cNvPr id="333" name="楕円 332">
          <a:extLst>
            <a:ext uri="{FF2B5EF4-FFF2-40B4-BE49-F238E27FC236}">
              <a16:creationId xmlns:a16="http://schemas.microsoft.com/office/drawing/2014/main" id="{DBD713C6-CA6A-4EA0-9035-1E165AD2499C}"/>
            </a:ext>
          </a:extLst>
        </xdr:cNvPr>
        <xdr:cNvSpPr/>
      </xdr:nvSpPr>
      <xdr:spPr>
        <a:xfrm>
          <a:off x="16268700" y="709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47914</xdr:rowOff>
    </xdr:from>
    <xdr:ext cx="405111" cy="259045"/>
    <xdr:sp macro="" textlink="">
      <xdr:nvSpPr>
        <xdr:cNvPr id="334" name="【一般廃棄物処理施設】&#10;有形固定資産減価償却率該当値テキスト">
          <a:extLst>
            <a:ext uri="{FF2B5EF4-FFF2-40B4-BE49-F238E27FC236}">
              <a16:creationId xmlns:a16="http://schemas.microsoft.com/office/drawing/2014/main" id="{BBBC1CEC-F030-4FCA-9BE0-EF4D9B31775F}"/>
            </a:ext>
          </a:extLst>
        </xdr:cNvPr>
        <xdr:cNvSpPr txBox="1"/>
      </xdr:nvSpPr>
      <xdr:spPr>
        <a:xfrm>
          <a:off x="16357600" y="707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20501</xdr:rowOff>
    </xdr:from>
    <xdr:to>
      <xdr:col>81</xdr:col>
      <xdr:colOff>101600</xdr:colOff>
      <xdr:row>41</xdr:row>
      <xdr:rowOff>122101</xdr:rowOff>
    </xdr:to>
    <xdr:sp macro="" textlink="">
      <xdr:nvSpPr>
        <xdr:cNvPr id="335" name="楕円 334">
          <a:extLst>
            <a:ext uri="{FF2B5EF4-FFF2-40B4-BE49-F238E27FC236}">
              <a16:creationId xmlns:a16="http://schemas.microsoft.com/office/drawing/2014/main" id="{B5DA60FB-14B2-4234-BF21-EC25FD244EC3}"/>
            </a:ext>
          </a:extLst>
        </xdr:cNvPr>
        <xdr:cNvSpPr/>
      </xdr:nvSpPr>
      <xdr:spPr>
        <a:xfrm>
          <a:off x="15430500" y="704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71301</xdr:rowOff>
    </xdr:from>
    <xdr:to>
      <xdr:col>85</xdr:col>
      <xdr:colOff>127000</xdr:colOff>
      <xdr:row>41</xdr:row>
      <xdr:rowOff>120287</xdr:rowOff>
    </xdr:to>
    <xdr:cxnSp macro="">
      <xdr:nvCxnSpPr>
        <xdr:cNvPr id="336" name="直線コネクタ 335">
          <a:extLst>
            <a:ext uri="{FF2B5EF4-FFF2-40B4-BE49-F238E27FC236}">
              <a16:creationId xmlns:a16="http://schemas.microsoft.com/office/drawing/2014/main" id="{ADC428D2-98F0-4A4B-A9B7-81C7A8E9115C}"/>
            </a:ext>
          </a:extLst>
        </xdr:cNvPr>
        <xdr:cNvCxnSpPr/>
      </xdr:nvCxnSpPr>
      <xdr:spPr>
        <a:xfrm>
          <a:off x="15481300" y="7100751"/>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142966</xdr:rowOff>
    </xdr:from>
    <xdr:to>
      <xdr:col>76</xdr:col>
      <xdr:colOff>165100</xdr:colOff>
      <xdr:row>41</xdr:row>
      <xdr:rowOff>73116</xdr:rowOff>
    </xdr:to>
    <xdr:sp macro="" textlink="">
      <xdr:nvSpPr>
        <xdr:cNvPr id="337" name="楕円 336">
          <a:extLst>
            <a:ext uri="{FF2B5EF4-FFF2-40B4-BE49-F238E27FC236}">
              <a16:creationId xmlns:a16="http://schemas.microsoft.com/office/drawing/2014/main" id="{C60DF812-F665-412D-BB89-CA7694660EDF}"/>
            </a:ext>
          </a:extLst>
        </xdr:cNvPr>
        <xdr:cNvSpPr/>
      </xdr:nvSpPr>
      <xdr:spPr>
        <a:xfrm>
          <a:off x="14541500" y="700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22316</xdr:rowOff>
    </xdr:from>
    <xdr:to>
      <xdr:col>81</xdr:col>
      <xdr:colOff>50800</xdr:colOff>
      <xdr:row>41</xdr:row>
      <xdr:rowOff>71301</xdr:rowOff>
    </xdr:to>
    <xdr:cxnSp macro="">
      <xdr:nvCxnSpPr>
        <xdr:cNvPr id="338" name="直線コネクタ 337">
          <a:extLst>
            <a:ext uri="{FF2B5EF4-FFF2-40B4-BE49-F238E27FC236}">
              <a16:creationId xmlns:a16="http://schemas.microsoft.com/office/drawing/2014/main" id="{4796579A-01C3-4972-94E0-817F1E73E86C}"/>
            </a:ext>
          </a:extLst>
        </xdr:cNvPr>
        <xdr:cNvCxnSpPr/>
      </xdr:nvCxnSpPr>
      <xdr:spPr>
        <a:xfrm>
          <a:off x="14592300" y="7051766"/>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123372</xdr:rowOff>
    </xdr:from>
    <xdr:to>
      <xdr:col>72</xdr:col>
      <xdr:colOff>38100</xdr:colOff>
      <xdr:row>41</xdr:row>
      <xdr:rowOff>53522</xdr:rowOff>
    </xdr:to>
    <xdr:sp macro="" textlink="">
      <xdr:nvSpPr>
        <xdr:cNvPr id="339" name="楕円 338">
          <a:extLst>
            <a:ext uri="{FF2B5EF4-FFF2-40B4-BE49-F238E27FC236}">
              <a16:creationId xmlns:a16="http://schemas.microsoft.com/office/drawing/2014/main" id="{036A1B62-8F43-4614-9264-437030705731}"/>
            </a:ext>
          </a:extLst>
        </xdr:cNvPr>
        <xdr:cNvSpPr/>
      </xdr:nvSpPr>
      <xdr:spPr>
        <a:xfrm>
          <a:off x="13652500" y="698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2722</xdr:rowOff>
    </xdr:from>
    <xdr:to>
      <xdr:col>76</xdr:col>
      <xdr:colOff>114300</xdr:colOff>
      <xdr:row>41</xdr:row>
      <xdr:rowOff>22316</xdr:rowOff>
    </xdr:to>
    <xdr:cxnSp macro="">
      <xdr:nvCxnSpPr>
        <xdr:cNvPr id="340" name="直線コネクタ 339">
          <a:extLst>
            <a:ext uri="{FF2B5EF4-FFF2-40B4-BE49-F238E27FC236}">
              <a16:creationId xmlns:a16="http://schemas.microsoft.com/office/drawing/2014/main" id="{69F45B64-C9D5-4103-9F15-DDE29CD51082}"/>
            </a:ext>
          </a:extLst>
        </xdr:cNvPr>
        <xdr:cNvCxnSpPr/>
      </xdr:nvCxnSpPr>
      <xdr:spPr>
        <a:xfrm>
          <a:off x="13703300" y="7032172"/>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64588</xdr:rowOff>
    </xdr:from>
    <xdr:to>
      <xdr:col>67</xdr:col>
      <xdr:colOff>101600</xdr:colOff>
      <xdr:row>40</xdr:row>
      <xdr:rowOff>166188</xdr:rowOff>
    </xdr:to>
    <xdr:sp macro="" textlink="">
      <xdr:nvSpPr>
        <xdr:cNvPr id="341" name="楕円 340">
          <a:extLst>
            <a:ext uri="{FF2B5EF4-FFF2-40B4-BE49-F238E27FC236}">
              <a16:creationId xmlns:a16="http://schemas.microsoft.com/office/drawing/2014/main" id="{643B7520-701B-4F78-82A5-02C2535DD245}"/>
            </a:ext>
          </a:extLst>
        </xdr:cNvPr>
        <xdr:cNvSpPr/>
      </xdr:nvSpPr>
      <xdr:spPr>
        <a:xfrm>
          <a:off x="12763500" y="692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115388</xdr:rowOff>
    </xdr:from>
    <xdr:to>
      <xdr:col>71</xdr:col>
      <xdr:colOff>177800</xdr:colOff>
      <xdr:row>41</xdr:row>
      <xdr:rowOff>2722</xdr:rowOff>
    </xdr:to>
    <xdr:cxnSp macro="">
      <xdr:nvCxnSpPr>
        <xdr:cNvPr id="342" name="直線コネクタ 341">
          <a:extLst>
            <a:ext uri="{FF2B5EF4-FFF2-40B4-BE49-F238E27FC236}">
              <a16:creationId xmlns:a16="http://schemas.microsoft.com/office/drawing/2014/main" id="{804744C0-C021-47B4-9F1D-B07DEBFCDB2B}"/>
            </a:ext>
          </a:extLst>
        </xdr:cNvPr>
        <xdr:cNvCxnSpPr/>
      </xdr:nvCxnSpPr>
      <xdr:spPr>
        <a:xfrm>
          <a:off x="12814300" y="6973388"/>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343" name="n_1aveValue【一般廃棄物処理施設】&#10;有形固定資産減価償却率">
          <a:extLst>
            <a:ext uri="{FF2B5EF4-FFF2-40B4-BE49-F238E27FC236}">
              <a16:creationId xmlns:a16="http://schemas.microsoft.com/office/drawing/2014/main" id="{43976D97-CDB1-43C2-B05F-64D74D24CD04}"/>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39024</xdr:rowOff>
    </xdr:from>
    <xdr:ext cx="405111" cy="259045"/>
    <xdr:sp macro="" textlink="">
      <xdr:nvSpPr>
        <xdr:cNvPr id="344" name="n_2aveValue【一般廃棄物処理施設】&#10;有形固定資産減価償却率">
          <a:extLst>
            <a:ext uri="{FF2B5EF4-FFF2-40B4-BE49-F238E27FC236}">
              <a16:creationId xmlns:a16="http://schemas.microsoft.com/office/drawing/2014/main" id="{4BC518EB-2E78-49FF-A81F-D898DE7E64DE}"/>
            </a:ext>
          </a:extLst>
        </xdr:cNvPr>
        <xdr:cNvSpPr txBox="1"/>
      </xdr:nvSpPr>
      <xdr:spPr>
        <a:xfrm>
          <a:off x="14389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71681</xdr:rowOff>
    </xdr:from>
    <xdr:ext cx="405111" cy="259045"/>
    <xdr:sp macro="" textlink="">
      <xdr:nvSpPr>
        <xdr:cNvPr id="345" name="n_3aveValue【一般廃棄物処理施設】&#10;有形固定資産減価償却率">
          <a:extLst>
            <a:ext uri="{FF2B5EF4-FFF2-40B4-BE49-F238E27FC236}">
              <a16:creationId xmlns:a16="http://schemas.microsoft.com/office/drawing/2014/main" id="{61E94244-138E-4260-8907-B306CC174124}"/>
            </a:ext>
          </a:extLst>
        </xdr:cNvPr>
        <xdr:cNvSpPr txBox="1"/>
      </xdr:nvSpPr>
      <xdr:spPr>
        <a:xfrm>
          <a:off x="13500744" y="6243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94541</xdr:rowOff>
    </xdr:from>
    <xdr:ext cx="405111" cy="259045"/>
    <xdr:sp macro="" textlink="">
      <xdr:nvSpPr>
        <xdr:cNvPr id="346" name="n_4aveValue【一般廃棄物処理施設】&#10;有形固定資産減価償却率">
          <a:extLst>
            <a:ext uri="{FF2B5EF4-FFF2-40B4-BE49-F238E27FC236}">
              <a16:creationId xmlns:a16="http://schemas.microsoft.com/office/drawing/2014/main" id="{346B213B-DBA0-4E9F-BD4D-10581DC4E1DA}"/>
            </a:ext>
          </a:extLst>
        </xdr:cNvPr>
        <xdr:cNvSpPr txBox="1"/>
      </xdr:nvSpPr>
      <xdr:spPr>
        <a:xfrm>
          <a:off x="12611744" y="626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113228</xdr:rowOff>
    </xdr:from>
    <xdr:ext cx="405111" cy="259045"/>
    <xdr:sp macro="" textlink="">
      <xdr:nvSpPr>
        <xdr:cNvPr id="347" name="n_1mainValue【一般廃棄物処理施設】&#10;有形固定資産減価償却率">
          <a:extLst>
            <a:ext uri="{FF2B5EF4-FFF2-40B4-BE49-F238E27FC236}">
              <a16:creationId xmlns:a16="http://schemas.microsoft.com/office/drawing/2014/main" id="{3308EF0D-66EA-489C-BEA4-7520D85007BE}"/>
            </a:ext>
          </a:extLst>
        </xdr:cNvPr>
        <xdr:cNvSpPr txBox="1"/>
      </xdr:nvSpPr>
      <xdr:spPr>
        <a:xfrm>
          <a:off x="15266044" y="714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64243</xdr:rowOff>
    </xdr:from>
    <xdr:ext cx="405111" cy="259045"/>
    <xdr:sp macro="" textlink="">
      <xdr:nvSpPr>
        <xdr:cNvPr id="348" name="n_2mainValue【一般廃棄物処理施設】&#10;有形固定資産減価償却率">
          <a:extLst>
            <a:ext uri="{FF2B5EF4-FFF2-40B4-BE49-F238E27FC236}">
              <a16:creationId xmlns:a16="http://schemas.microsoft.com/office/drawing/2014/main" id="{9587EAE0-FAA9-41EE-BD84-18FDC737E4E7}"/>
            </a:ext>
          </a:extLst>
        </xdr:cNvPr>
        <xdr:cNvSpPr txBox="1"/>
      </xdr:nvSpPr>
      <xdr:spPr>
        <a:xfrm>
          <a:off x="14389744" y="709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44649</xdr:rowOff>
    </xdr:from>
    <xdr:ext cx="405111" cy="259045"/>
    <xdr:sp macro="" textlink="">
      <xdr:nvSpPr>
        <xdr:cNvPr id="349" name="n_3mainValue【一般廃棄物処理施設】&#10;有形固定資産減価償却率">
          <a:extLst>
            <a:ext uri="{FF2B5EF4-FFF2-40B4-BE49-F238E27FC236}">
              <a16:creationId xmlns:a16="http://schemas.microsoft.com/office/drawing/2014/main" id="{0A53F274-2713-43A5-8C2D-32B409F426A9}"/>
            </a:ext>
          </a:extLst>
        </xdr:cNvPr>
        <xdr:cNvSpPr txBox="1"/>
      </xdr:nvSpPr>
      <xdr:spPr>
        <a:xfrm>
          <a:off x="13500744" y="7074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157315</xdr:rowOff>
    </xdr:from>
    <xdr:ext cx="405111" cy="259045"/>
    <xdr:sp macro="" textlink="">
      <xdr:nvSpPr>
        <xdr:cNvPr id="350" name="n_4mainValue【一般廃棄物処理施設】&#10;有形固定資産減価償却率">
          <a:extLst>
            <a:ext uri="{FF2B5EF4-FFF2-40B4-BE49-F238E27FC236}">
              <a16:creationId xmlns:a16="http://schemas.microsoft.com/office/drawing/2014/main" id="{BB0F9E7C-7267-4586-B7AB-CF3A5E72BF79}"/>
            </a:ext>
          </a:extLst>
        </xdr:cNvPr>
        <xdr:cNvSpPr txBox="1"/>
      </xdr:nvSpPr>
      <xdr:spPr>
        <a:xfrm>
          <a:off x="12611744" y="701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C2D64320-40B1-4F8E-9802-D0B65784B5E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A2DDB14B-31D3-402C-B3DA-E1F61579EEE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15AB50D4-FD1D-4A33-AE22-4B87283047B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7D648B54-4409-4EDC-A6D2-6782B949740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1CF22865-BCFA-4EA6-B115-925CC223A9E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16664E9A-0F0C-47A0-845A-56C25A5FA18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6952FA4C-4569-459E-89AD-4783316B169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DFF09241-73BA-4F33-A705-5DE4DE437F2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3D2B0DB8-92DD-46E0-B2C5-916CC573408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035ACECF-EB9C-4B74-B486-1DB4EA7381B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C2BE48FB-F1CE-44AA-9452-CDAD65BCCEC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2" name="テキスト ボックス 361">
          <a:extLst>
            <a:ext uri="{FF2B5EF4-FFF2-40B4-BE49-F238E27FC236}">
              <a16:creationId xmlns:a16="http://schemas.microsoft.com/office/drawing/2014/main" id="{FDAD037F-7E2A-4B25-AA14-70128FB23CB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43D02646-A37E-49A6-9DE1-D482431D522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4" name="テキスト ボックス 363">
          <a:extLst>
            <a:ext uri="{FF2B5EF4-FFF2-40B4-BE49-F238E27FC236}">
              <a16:creationId xmlns:a16="http://schemas.microsoft.com/office/drawing/2014/main" id="{EA46FFBB-2DA6-4853-B6B9-EAF8BA23ED1B}"/>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AD989F98-5484-483A-AC06-F017B9BAEB5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66" name="テキスト ボックス 365">
          <a:extLst>
            <a:ext uri="{FF2B5EF4-FFF2-40B4-BE49-F238E27FC236}">
              <a16:creationId xmlns:a16="http://schemas.microsoft.com/office/drawing/2014/main" id="{DE8C2028-9991-4ECC-A9E6-F669B0D29F66}"/>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AA32D9C5-E264-4F32-B034-29CF9ABFAA32}"/>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68" name="テキスト ボックス 367">
          <a:extLst>
            <a:ext uri="{FF2B5EF4-FFF2-40B4-BE49-F238E27FC236}">
              <a16:creationId xmlns:a16="http://schemas.microsoft.com/office/drawing/2014/main" id="{F51005ED-2A53-4655-A964-E201749A2701}"/>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FC70E599-4E65-4962-A7CA-922B7BE36B6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0" name="テキスト ボックス 369">
          <a:extLst>
            <a:ext uri="{FF2B5EF4-FFF2-40B4-BE49-F238E27FC236}">
              <a16:creationId xmlns:a16="http://schemas.microsoft.com/office/drawing/2014/main" id="{780D9754-2784-45C2-9B81-D6EF65B29B26}"/>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一般廃棄物処理施設】&#10;一人当たり有形固定資産（償却資産）額グラフ枠">
          <a:extLst>
            <a:ext uri="{FF2B5EF4-FFF2-40B4-BE49-F238E27FC236}">
              <a16:creationId xmlns:a16="http://schemas.microsoft.com/office/drawing/2014/main" id="{7B2B81B3-FBD6-4539-8C14-025FDC01034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13335</xdr:rowOff>
    </xdr:from>
    <xdr:to>
      <xdr:col>116</xdr:col>
      <xdr:colOff>62864</xdr:colOff>
      <xdr:row>41</xdr:row>
      <xdr:rowOff>106160</xdr:rowOff>
    </xdr:to>
    <xdr:cxnSp macro="">
      <xdr:nvCxnSpPr>
        <xdr:cNvPr id="372" name="直線コネクタ 371">
          <a:extLst>
            <a:ext uri="{FF2B5EF4-FFF2-40B4-BE49-F238E27FC236}">
              <a16:creationId xmlns:a16="http://schemas.microsoft.com/office/drawing/2014/main" id="{67E77124-E79B-41BB-AF86-C87541A83FD8}"/>
            </a:ext>
          </a:extLst>
        </xdr:cNvPr>
        <xdr:cNvCxnSpPr/>
      </xdr:nvCxnSpPr>
      <xdr:spPr>
        <a:xfrm flipV="1">
          <a:off x="22160864" y="5671185"/>
          <a:ext cx="0" cy="146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109987</xdr:rowOff>
    </xdr:from>
    <xdr:ext cx="534377" cy="259045"/>
    <xdr:sp macro="" textlink="">
      <xdr:nvSpPr>
        <xdr:cNvPr id="373" name="【一般廃棄物処理施設】&#10;一人当たり有形固定資産（償却資産）額最小値テキスト">
          <a:extLst>
            <a:ext uri="{FF2B5EF4-FFF2-40B4-BE49-F238E27FC236}">
              <a16:creationId xmlns:a16="http://schemas.microsoft.com/office/drawing/2014/main" id="{0C8F52D2-54F4-435E-B528-1EF6AA7DDF07}"/>
            </a:ext>
          </a:extLst>
        </xdr:cNvPr>
        <xdr:cNvSpPr txBox="1"/>
      </xdr:nvSpPr>
      <xdr:spPr>
        <a:xfrm>
          <a:off x="22199600" y="7139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106160</xdr:rowOff>
    </xdr:from>
    <xdr:to>
      <xdr:col>116</xdr:col>
      <xdr:colOff>152400</xdr:colOff>
      <xdr:row>41</xdr:row>
      <xdr:rowOff>106160</xdr:rowOff>
    </xdr:to>
    <xdr:cxnSp macro="">
      <xdr:nvCxnSpPr>
        <xdr:cNvPr id="374" name="直線コネクタ 373">
          <a:extLst>
            <a:ext uri="{FF2B5EF4-FFF2-40B4-BE49-F238E27FC236}">
              <a16:creationId xmlns:a16="http://schemas.microsoft.com/office/drawing/2014/main" id="{6033EBED-704D-431C-95E6-BED8F4D88E83}"/>
            </a:ext>
          </a:extLst>
        </xdr:cNvPr>
        <xdr:cNvCxnSpPr/>
      </xdr:nvCxnSpPr>
      <xdr:spPr>
        <a:xfrm>
          <a:off x="22072600" y="7135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131462</xdr:rowOff>
    </xdr:from>
    <xdr:ext cx="599010" cy="259045"/>
    <xdr:sp macro="" textlink="">
      <xdr:nvSpPr>
        <xdr:cNvPr id="375" name="【一般廃棄物処理施設】&#10;一人当たり有形固定資産（償却資産）額最大値テキスト">
          <a:extLst>
            <a:ext uri="{FF2B5EF4-FFF2-40B4-BE49-F238E27FC236}">
              <a16:creationId xmlns:a16="http://schemas.microsoft.com/office/drawing/2014/main" id="{C5301925-37CF-40A2-B885-5A5AD53F770C}"/>
            </a:ext>
          </a:extLst>
        </xdr:cNvPr>
        <xdr:cNvSpPr txBox="1"/>
      </xdr:nvSpPr>
      <xdr:spPr>
        <a:xfrm>
          <a:off x="22199600" y="5446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13335</xdr:rowOff>
    </xdr:from>
    <xdr:to>
      <xdr:col>116</xdr:col>
      <xdr:colOff>152400</xdr:colOff>
      <xdr:row>33</xdr:row>
      <xdr:rowOff>13335</xdr:rowOff>
    </xdr:to>
    <xdr:cxnSp macro="">
      <xdr:nvCxnSpPr>
        <xdr:cNvPr id="376" name="直線コネクタ 375">
          <a:extLst>
            <a:ext uri="{FF2B5EF4-FFF2-40B4-BE49-F238E27FC236}">
              <a16:creationId xmlns:a16="http://schemas.microsoft.com/office/drawing/2014/main" id="{95EB5D42-BB83-4002-9FC5-B29A0EF04731}"/>
            </a:ext>
          </a:extLst>
        </xdr:cNvPr>
        <xdr:cNvCxnSpPr/>
      </xdr:nvCxnSpPr>
      <xdr:spPr>
        <a:xfrm>
          <a:off x="22072600" y="5671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152634</xdr:rowOff>
    </xdr:from>
    <xdr:ext cx="599010" cy="259045"/>
    <xdr:sp macro="" textlink="">
      <xdr:nvSpPr>
        <xdr:cNvPr id="377" name="【一般廃棄物処理施設】&#10;一人当たり有形固定資産（償却資産）額平均値テキスト">
          <a:extLst>
            <a:ext uri="{FF2B5EF4-FFF2-40B4-BE49-F238E27FC236}">
              <a16:creationId xmlns:a16="http://schemas.microsoft.com/office/drawing/2014/main" id="{A830AC98-4AAE-4A58-97BB-BE6181A5DCAE}"/>
            </a:ext>
          </a:extLst>
        </xdr:cNvPr>
        <xdr:cNvSpPr txBox="1"/>
      </xdr:nvSpPr>
      <xdr:spPr>
        <a:xfrm>
          <a:off x="22199600" y="66677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2757</xdr:rowOff>
    </xdr:from>
    <xdr:to>
      <xdr:col>116</xdr:col>
      <xdr:colOff>114300</xdr:colOff>
      <xdr:row>39</xdr:row>
      <xdr:rowOff>104357</xdr:rowOff>
    </xdr:to>
    <xdr:sp macro="" textlink="">
      <xdr:nvSpPr>
        <xdr:cNvPr id="378" name="フローチャート: 判断 377">
          <a:extLst>
            <a:ext uri="{FF2B5EF4-FFF2-40B4-BE49-F238E27FC236}">
              <a16:creationId xmlns:a16="http://schemas.microsoft.com/office/drawing/2014/main" id="{DDA02F65-2558-4D74-99D0-58E8E0C118A3}"/>
            </a:ext>
          </a:extLst>
        </xdr:cNvPr>
        <xdr:cNvSpPr/>
      </xdr:nvSpPr>
      <xdr:spPr>
        <a:xfrm>
          <a:off x="22110700" y="6689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165961</xdr:rowOff>
    </xdr:from>
    <xdr:to>
      <xdr:col>112</xdr:col>
      <xdr:colOff>38100</xdr:colOff>
      <xdr:row>39</xdr:row>
      <xdr:rowOff>96111</xdr:rowOff>
    </xdr:to>
    <xdr:sp macro="" textlink="">
      <xdr:nvSpPr>
        <xdr:cNvPr id="379" name="フローチャート: 判断 378">
          <a:extLst>
            <a:ext uri="{FF2B5EF4-FFF2-40B4-BE49-F238E27FC236}">
              <a16:creationId xmlns:a16="http://schemas.microsoft.com/office/drawing/2014/main" id="{45AEF3D4-B985-4780-974C-E357CF5A6136}"/>
            </a:ext>
          </a:extLst>
        </xdr:cNvPr>
        <xdr:cNvSpPr/>
      </xdr:nvSpPr>
      <xdr:spPr>
        <a:xfrm>
          <a:off x="21272500" y="6681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19641</xdr:rowOff>
    </xdr:from>
    <xdr:to>
      <xdr:col>107</xdr:col>
      <xdr:colOff>101600</xdr:colOff>
      <xdr:row>39</xdr:row>
      <xdr:rowOff>121241</xdr:rowOff>
    </xdr:to>
    <xdr:sp macro="" textlink="">
      <xdr:nvSpPr>
        <xdr:cNvPr id="380" name="フローチャート: 判断 379">
          <a:extLst>
            <a:ext uri="{FF2B5EF4-FFF2-40B4-BE49-F238E27FC236}">
              <a16:creationId xmlns:a16="http://schemas.microsoft.com/office/drawing/2014/main" id="{0C5C5D00-02E1-4903-ACBE-615D168FB5CD}"/>
            </a:ext>
          </a:extLst>
        </xdr:cNvPr>
        <xdr:cNvSpPr/>
      </xdr:nvSpPr>
      <xdr:spPr>
        <a:xfrm>
          <a:off x="20383500" y="670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57465</xdr:rowOff>
    </xdr:from>
    <xdr:to>
      <xdr:col>102</xdr:col>
      <xdr:colOff>165100</xdr:colOff>
      <xdr:row>39</xdr:row>
      <xdr:rowOff>159065</xdr:rowOff>
    </xdr:to>
    <xdr:sp macro="" textlink="">
      <xdr:nvSpPr>
        <xdr:cNvPr id="381" name="フローチャート: 判断 380">
          <a:extLst>
            <a:ext uri="{FF2B5EF4-FFF2-40B4-BE49-F238E27FC236}">
              <a16:creationId xmlns:a16="http://schemas.microsoft.com/office/drawing/2014/main" id="{02B3B065-C517-47D1-855E-4465A109F16E}"/>
            </a:ext>
          </a:extLst>
        </xdr:cNvPr>
        <xdr:cNvSpPr/>
      </xdr:nvSpPr>
      <xdr:spPr>
        <a:xfrm>
          <a:off x="19494500" y="674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108316</xdr:rowOff>
    </xdr:from>
    <xdr:to>
      <xdr:col>98</xdr:col>
      <xdr:colOff>38100</xdr:colOff>
      <xdr:row>40</xdr:row>
      <xdr:rowOff>38466</xdr:rowOff>
    </xdr:to>
    <xdr:sp macro="" textlink="">
      <xdr:nvSpPr>
        <xdr:cNvPr id="382" name="フローチャート: 判断 381">
          <a:extLst>
            <a:ext uri="{FF2B5EF4-FFF2-40B4-BE49-F238E27FC236}">
              <a16:creationId xmlns:a16="http://schemas.microsoft.com/office/drawing/2014/main" id="{2B9BDBE5-06D5-4626-B2DE-4A5676F174BA}"/>
            </a:ext>
          </a:extLst>
        </xdr:cNvPr>
        <xdr:cNvSpPr/>
      </xdr:nvSpPr>
      <xdr:spPr>
        <a:xfrm>
          <a:off x="18605500" y="679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3B4F186F-15E3-40CC-88A8-E02081A0F4A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750EA665-E540-45F2-9573-E0356E20098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97E51CE4-6DCE-4D2A-8A2D-98C5C0EDA2A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707A216D-15B5-4E24-BD81-8729BA08B91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41C33E92-53DD-4A9F-BA41-1FEA82BB690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29106</xdr:rowOff>
    </xdr:from>
    <xdr:to>
      <xdr:col>116</xdr:col>
      <xdr:colOff>114300</xdr:colOff>
      <xdr:row>38</xdr:row>
      <xdr:rowOff>130706</xdr:rowOff>
    </xdr:to>
    <xdr:sp macro="" textlink="">
      <xdr:nvSpPr>
        <xdr:cNvPr id="388" name="楕円 387">
          <a:extLst>
            <a:ext uri="{FF2B5EF4-FFF2-40B4-BE49-F238E27FC236}">
              <a16:creationId xmlns:a16="http://schemas.microsoft.com/office/drawing/2014/main" id="{98773093-D1F5-4D03-B37A-64E0E3055DF7}"/>
            </a:ext>
          </a:extLst>
        </xdr:cNvPr>
        <xdr:cNvSpPr/>
      </xdr:nvSpPr>
      <xdr:spPr>
        <a:xfrm>
          <a:off x="22110700" y="654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51983</xdr:rowOff>
    </xdr:from>
    <xdr:ext cx="599010" cy="259045"/>
    <xdr:sp macro="" textlink="">
      <xdr:nvSpPr>
        <xdr:cNvPr id="389" name="【一般廃棄物処理施設】&#10;一人当たり有形固定資産（償却資産）額該当値テキスト">
          <a:extLst>
            <a:ext uri="{FF2B5EF4-FFF2-40B4-BE49-F238E27FC236}">
              <a16:creationId xmlns:a16="http://schemas.microsoft.com/office/drawing/2014/main" id="{7D7A6FAE-E538-47C4-84F1-268608F91B85}"/>
            </a:ext>
          </a:extLst>
        </xdr:cNvPr>
        <xdr:cNvSpPr txBox="1"/>
      </xdr:nvSpPr>
      <xdr:spPr>
        <a:xfrm>
          <a:off x="22199600" y="6395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40653</xdr:rowOff>
    </xdr:from>
    <xdr:to>
      <xdr:col>112</xdr:col>
      <xdr:colOff>38100</xdr:colOff>
      <xdr:row>38</xdr:row>
      <xdr:rowOff>142253</xdr:rowOff>
    </xdr:to>
    <xdr:sp macro="" textlink="">
      <xdr:nvSpPr>
        <xdr:cNvPr id="390" name="楕円 389">
          <a:extLst>
            <a:ext uri="{FF2B5EF4-FFF2-40B4-BE49-F238E27FC236}">
              <a16:creationId xmlns:a16="http://schemas.microsoft.com/office/drawing/2014/main" id="{8B080060-1875-4F3D-B4E0-5701B25350F7}"/>
            </a:ext>
          </a:extLst>
        </xdr:cNvPr>
        <xdr:cNvSpPr/>
      </xdr:nvSpPr>
      <xdr:spPr>
        <a:xfrm>
          <a:off x="21272500" y="655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79906</xdr:rowOff>
    </xdr:from>
    <xdr:to>
      <xdr:col>116</xdr:col>
      <xdr:colOff>63500</xdr:colOff>
      <xdr:row>38</xdr:row>
      <xdr:rowOff>91453</xdr:rowOff>
    </xdr:to>
    <xdr:cxnSp macro="">
      <xdr:nvCxnSpPr>
        <xdr:cNvPr id="391" name="直線コネクタ 390">
          <a:extLst>
            <a:ext uri="{FF2B5EF4-FFF2-40B4-BE49-F238E27FC236}">
              <a16:creationId xmlns:a16="http://schemas.microsoft.com/office/drawing/2014/main" id="{92269ADD-BCAD-4F2F-960E-800500D9AA39}"/>
            </a:ext>
          </a:extLst>
        </xdr:cNvPr>
        <xdr:cNvCxnSpPr/>
      </xdr:nvCxnSpPr>
      <xdr:spPr>
        <a:xfrm flipV="1">
          <a:off x="21323300" y="6595006"/>
          <a:ext cx="838200" cy="1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60572</xdr:rowOff>
    </xdr:from>
    <xdr:to>
      <xdr:col>107</xdr:col>
      <xdr:colOff>101600</xdr:colOff>
      <xdr:row>38</xdr:row>
      <xdr:rowOff>162172</xdr:rowOff>
    </xdr:to>
    <xdr:sp macro="" textlink="">
      <xdr:nvSpPr>
        <xdr:cNvPr id="392" name="楕円 391">
          <a:extLst>
            <a:ext uri="{FF2B5EF4-FFF2-40B4-BE49-F238E27FC236}">
              <a16:creationId xmlns:a16="http://schemas.microsoft.com/office/drawing/2014/main" id="{FA0C20F4-760D-4D15-AA98-EC170307A5B1}"/>
            </a:ext>
          </a:extLst>
        </xdr:cNvPr>
        <xdr:cNvSpPr/>
      </xdr:nvSpPr>
      <xdr:spPr>
        <a:xfrm>
          <a:off x="20383500" y="657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91453</xdr:rowOff>
    </xdr:from>
    <xdr:to>
      <xdr:col>111</xdr:col>
      <xdr:colOff>177800</xdr:colOff>
      <xdr:row>38</xdr:row>
      <xdr:rowOff>111372</xdr:rowOff>
    </xdr:to>
    <xdr:cxnSp macro="">
      <xdr:nvCxnSpPr>
        <xdr:cNvPr id="393" name="直線コネクタ 392">
          <a:extLst>
            <a:ext uri="{FF2B5EF4-FFF2-40B4-BE49-F238E27FC236}">
              <a16:creationId xmlns:a16="http://schemas.microsoft.com/office/drawing/2014/main" id="{AB80371A-B186-41E3-8C96-1F9AE0E77CCE}"/>
            </a:ext>
          </a:extLst>
        </xdr:cNvPr>
        <xdr:cNvCxnSpPr/>
      </xdr:nvCxnSpPr>
      <xdr:spPr>
        <a:xfrm flipV="1">
          <a:off x="20434300" y="6606553"/>
          <a:ext cx="889000" cy="19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86382</xdr:rowOff>
    </xdr:from>
    <xdr:to>
      <xdr:col>102</xdr:col>
      <xdr:colOff>165100</xdr:colOff>
      <xdr:row>39</xdr:row>
      <xdr:rowOff>16532</xdr:rowOff>
    </xdr:to>
    <xdr:sp macro="" textlink="">
      <xdr:nvSpPr>
        <xdr:cNvPr id="394" name="楕円 393">
          <a:extLst>
            <a:ext uri="{FF2B5EF4-FFF2-40B4-BE49-F238E27FC236}">
              <a16:creationId xmlns:a16="http://schemas.microsoft.com/office/drawing/2014/main" id="{0729006D-FC88-45F6-9990-02B00D880421}"/>
            </a:ext>
          </a:extLst>
        </xdr:cNvPr>
        <xdr:cNvSpPr/>
      </xdr:nvSpPr>
      <xdr:spPr>
        <a:xfrm>
          <a:off x="19494500" y="6601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111372</xdr:rowOff>
    </xdr:from>
    <xdr:to>
      <xdr:col>107</xdr:col>
      <xdr:colOff>50800</xdr:colOff>
      <xdr:row>38</xdr:row>
      <xdr:rowOff>137182</xdr:rowOff>
    </xdr:to>
    <xdr:cxnSp macro="">
      <xdr:nvCxnSpPr>
        <xdr:cNvPr id="395" name="直線コネクタ 394">
          <a:extLst>
            <a:ext uri="{FF2B5EF4-FFF2-40B4-BE49-F238E27FC236}">
              <a16:creationId xmlns:a16="http://schemas.microsoft.com/office/drawing/2014/main" id="{4097A6EF-66B7-4E60-9FEC-121E57500358}"/>
            </a:ext>
          </a:extLst>
        </xdr:cNvPr>
        <xdr:cNvCxnSpPr/>
      </xdr:nvCxnSpPr>
      <xdr:spPr>
        <a:xfrm flipV="1">
          <a:off x="19545300" y="6626472"/>
          <a:ext cx="889000" cy="25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99421</xdr:rowOff>
    </xdr:from>
    <xdr:to>
      <xdr:col>98</xdr:col>
      <xdr:colOff>38100</xdr:colOff>
      <xdr:row>39</xdr:row>
      <xdr:rowOff>29571</xdr:rowOff>
    </xdr:to>
    <xdr:sp macro="" textlink="">
      <xdr:nvSpPr>
        <xdr:cNvPr id="396" name="楕円 395">
          <a:extLst>
            <a:ext uri="{FF2B5EF4-FFF2-40B4-BE49-F238E27FC236}">
              <a16:creationId xmlns:a16="http://schemas.microsoft.com/office/drawing/2014/main" id="{46C64045-639E-4531-8FB6-137885C1C438}"/>
            </a:ext>
          </a:extLst>
        </xdr:cNvPr>
        <xdr:cNvSpPr/>
      </xdr:nvSpPr>
      <xdr:spPr>
        <a:xfrm>
          <a:off x="18605500" y="661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137182</xdr:rowOff>
    </xdr:from>
    <xdr:to>
      <xdr:col>102</xdr:col>
      <xdr:colOff>114300</xdr:colOff>
      <xdr:row>38</xdr:row>
      <xdr:rowOff>150221</xdr:rowOff>
    </xdr:to>
    <xdr:cxnSp macro="">
      <xdr:nvCxnSpPr>
        <xdr:cNvPr id="397" name="直線コネクタ 396">
          <a:extLst>
            <a:ext uri="{FF2B5EF4-FFF2-40B4-BE49-F238E27FC236}">
              <a16:creationId xmlns:a16="http://schemas.microsoft.com/office/drawing/2014/main" id="{A6A93F53-5BFB-40E2-B20B-E4C247B4890B}"/>
            </a:ext>
          </a:extLst>
        </xdr:cNvPr>
        <xdr:cNvCxnSpPr/>
      </xdr:nvCxnSpPr>
      <xdr:spPr>
        <a:xfrm flipV="1">
          <a:off x="18656300" y="6652282"/>
          <a:ext cx="889000" cy="1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87238</xdr:rowOff>
    </xdr:from>
    <xdr:ext cx="599010" cy="259045"/>
    <xdr:sp macro="" textlink="">
      <xdr:nvSpPr>
        <xdr:cNvPr id="398" name="n_1aveValue【一般廃棄物処理施設】&#10;一人当たり有形固定資産（償却資産）額">
          <a:extLst>
            <a:ext uri="{FF2B5EF4-FFF2-40B4-BE49-F238E27FC236}">
              <a16:creationId xmlns:a16="http://schemas.microsoft.com/office/drawing/2014/main" id="{9FFAA06A-F9F6-4540-B95E-EF3918990E3D}"/>
            </a:ext>
          </a:extLst>
        </xdr:cNvPr>
        <xdr:cNvSpPr txBox="1"/>
      </xdr:nvSpPr>
      <xdr:spPr>
        <a:xfrm>
          <a:off x="21011095" y="6773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112368</xdr:rowOff>
    </xdr:from>
    <xdr:ext cx="599010" cy="259045"/>
    <xdr:sp macro="" textlink="">
      <xdr:nvSpPr>
        <xdr:cNvPr id="399" name="n_2aveValue【一般廃棄物処理施設】&#10;一人当たり有形固定資産（償却資産）額">
          <a:extLst>
            <a:ext uri="{FF2B5EF4-FFF2-40B4-BE49-F238E27FC236}">
              <a16:creationId xmlns:a16="http://schemas.microsoft.com/office/drawing/2014/main" id="{1A7244D7-B7A4-498B-BF7E-E2052AB05957}"/>
            </a:ext>
          </a:extLst>
        </xdr:cNvPr>
        <xdr:cNvSpPr txBox="1"/>
      </xdr:nvSpPr>
      <xdr:spPr>
        <a:xfrm>
          <a:off x="20134795" y="6798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150192</xdr:rowOff>
    </xdr:from>
    <xdr:ext cx="599010" cy="259045"/>
    <xdr:sp macro="" textlink="">
      <xdr:nvSpPr>
        <xdr:cNvPr id="400" name="n_3aveValue【一般廃棄物処理施設】&#10;一人当たり有形固定資産（償却資産）額">
          <a:extLst>
            <a:ext uri="{FF2B5EF4-FFF2-40B4-BE49-F238E27FC236}">
              <a16:creationId xmlns:a16="http://schemas.microsoft.com/office/drawing/2014/main" id="{EC4C0398-B558-4F70-A1DF-6E7C275866AD}"/>
            </a:ext>
          </a:extLst>
        </xdr:cNvPr>
        <xdr:cNvSpPr txBox="1"/>
      </xdr:nvSpPr>
      <xdr:spPr>
        <a:xfrm>
          <a:off x="19245795" y="6836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29593</xdr:rowOff>
    </xdr:from>
    <xdr:ext cx="599010" cy="259045"/>
    <xdr:sp macro="" textlink="">
      <xdr:nvSpPr>
        <xdr:cNvPr id="401" name="n_4aveValue【一般廃棄物処理施設】&#10;一人当たり有形固定資産（償却資産）額">
          <a:extLst>
            <a:ext uri="{FF2B5EF4-FFF2-40B4-BE49-F238E27FC236}">
              <a16:creationId xmlns:a16="http://schemas.microsoft.com/office/drawing/2014/main" id="{CDAB4088-EFB6-4500-BC7A-E39F6254A962}"/>
            </a:ext>
          </a:extLst>
        </xdr:cNvPr>
        <xdr:cNvSpPr txBox="1"/>
      </xdr:nvSpPr>
      <xdr:spPr>
        <a:xfrm>
          <a:off x="18356795" y="6887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158779</xdr:rowOff>
    </xdr:from>
    <xdr:ext cx="599010" cy="259045"/>
    <xdr:sp macro="" textlink="">
      <xdr:nvSpPr>
        <xdr:cNvPr id="402" name="n_1mainValue【一般廃棄物処理施設】&#10;一人当たり有形固定資産（償却資産）額">
          <a:extLst>
            <a:ext uri="{FF2B5EF4-FFF2-40B4-BE49-F238E27FC236}">
              <a16:creationId xmlns:a16="http://schemas.microsoft.com/office/drawing/2014/main" id="{4D19BF03-4831-4805-B4D1-243ADF5859EB}"/>
            </a:ext>
          </a:extLst>
        </xdr:cNvPr>
        <xdr:cNvSpPr txBox="1"/>
      </xdr:nvSpPr>
      <xdr:spPr>
        <a:xfrm>
          <a:off x="21011095" y="6330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7249</xdr:rowOff>
    </xdr:from>
    <xdr:ext cx="599010" cy="259045"/>
    <xdr:sp macro="" textlink="">
      <xdr:nvSpPr>
        <xdr:cNvPr id="403" name="n_2mainValue【一般廃棄物処理施設】&#10;一人当たり有形固定資産（償却資産）額">
          <a:extLst>
            <a:ext uri="{FF2B5EF4-FFF2-40B4-BE49-F238E27FC236}">
              <a16:creationId xmlns:a16="http://schemas.microsoft.com/office/drawing/2014/main" id="{517D0CA4-6CBF-4825-A285-0A0DB10389FE}"/>
            </a:ext>
          </a:extLst>
        </xdr:cNvPr>
        <xdr:cNvSpPr txBox="1"/>
      </xdr:nvSpPr>
      <xdr:spPr>
        <a:xfrm>
          <a:off x="20134795" y="635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33058</xdr:rowOff>
    </xdr:from>
    <xdr:ext cx="599010" cy="259045"/>
    <xdr:sp macro="" textlink="">
      <xdr:nvSpPr>
        <xdr:cNvPr id="404" name="n_3mainValue【一般廃棄物処理施設】&#10;一人当たり有形固定資産（償却資産）額">
          <a:extLst>
            <a:ext uri="{FF2B5EF4-FFF2-40B4-BE49-F238E27FC236}">
              <a16:creationId xmlns:a16="http://schemas.microsoft.com/office/drawing/2014/main" id="{E6446FAB-4ACE-4F75-BFC3-3163EBE84894}"/>
            </a:ext>
          </a:extLst>
        </xdr:cNvPr>
        <xdr:cNvSpPr txBox="1"/>
      </xdr:nvSpPr>
      <xdr:spPr>
        <a:xfrm>
          <a:off x="19245795" y="6376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46098</xdr:rowOff>
    </xdr:from>
    <xdr:ext cx="599010" cy="259045"/>
    <xdr:sp macro="" textlink="">
      <xdr:nvSpPr>
        <xdr:cNvPr id="405" name="n_4mainValue【一般廃棄物処理施設】&#10;一人当たり有形固定資産（償却資産）額">
          <a:extLst>
            <a:ext uri="{FF2B5EF4-FFF2-40B4-BE49-F238E27FC236}">
              <a16:creationId xmlns:a16="http://schemas.microsoft.com/office/drawing/2014/main" id="{7AC62311-98D7-4FE9-BBA5-DDD094B8F58B}"/>
            </a:ext>
          </a:extLst>
        </xdr:cNvPr>
        <xdr:cNvSpPr txBox="1"/>
      </xdr:nvSpPr>
      <xdr:spPr>
        <a:xfrm>
          <a:off x="18356795" y="638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14AEA610-05D3-4BFC-9450-B75EFD5B02A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5FF43AAF-3260-468B-AC63-4331A05DB7C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8D1125FC-0D5C-4328-9599-80606836426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5928D75C-49C7-4684-9BB3-1566564106A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1AF1EF56-C821-4DB9-88CC-25709CFC244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F0D64C87-C978-4DF3-B50D-6B9116D68AB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85801D09-8CFA-49ED-AAD1-0B704B22B17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C8AB3774-9EA0-43FC-8467-CC4E5D3BEC1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97A21C2F-EA8F-47E8-B2E4-4358D45165F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D7E1D2F8-75DF-4295-A5E6-0654EACC4C1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ADC1BEA5-E3CB-4998-8FE3-3A0B0AAEA28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7" name="直線コネクタ 416">
          <a:extLst>
            <a:ext uri="{FF2B5EF4-FFF2-40B4-BE49-F238E27FC236}">
              <a16:creationId xmlns:a16="http://schemas.microsoft.com/office/drawing/2014/main" id="{2868CA62-096E-4772-84F3-C8ACD9604DD8}"/>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8" name="テキスト ボックス 417">
          <a:extLst>
            <a:ext uri="{FF2B5EF4-FFF2-40B4-BE49-F238E27FC236}">
              <a16:creationId xmlns:a16="http://schemas.microsoft.com/office/drawing/2014/main" id="{57B243B9-425D-4370-90CB-81882039DD53}"/>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9" name="直線コネクタ 418">
          <a:extLst>
            <a:ext uri="{FF2B5EF4-FFF2-40B4-BE49-F238E27FC236}">
              <a16:creationId xmlns:a16="http://schemas.microsoft.com/office/drawing/2014/main" id="{796BCEB5-92BA-4454-A23B-6299E528A806}"/>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20" name="テキスト ボックス 419">
          <a:extLst>
            <a:ext uri="{FF2B5EF4-FFF2-40B4-BE49-F238E27FC236}">
              <a16:creationId xmlns:a16="http://schemas.microsoft.com/office/drawing/2014/main" id="{4CB2E384-5583-4613-954C-CCCBA46FA29F}"/>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1" name="直線コネクタ 420">
          <a:extLst>
            <a:ext uri="{FF2B5EF4-FFF2-40B4-BE49-F238E27FC236}">
              <a16:creationId xmlns:a16="http://schemas.microsoft.com/office/drawing/2014/main" id="{8DEFF272-8268-4823-9DF1-1AB4619F961E}"/>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2" name="テキスト ボックス 421">
          <a:extLst>
            <a:ext uri="{FF2B5EF4-FFF2-40B4-BE49-F238E27FC236}">
              <a16:creationId xmlns:a16="http://schemas.microsoft.com/office/drawing/2014/main" id="{0C0862A3-F08B-4753-A463-C12AC97353A1}"/>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3" name="直線コネクタ 422">
          <a:extLst>
            <a:ext uri="{FF2B5EF4-FFF2-40B4-BE49-F238E27FC236}">
              <a16:creationId xmlns:a16="http://schemas.microsoft.com/office/drawing/2014/main" id="{711BD8F4-DA1F-447C-A642-3A5F636E9AAF}"/>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4" name="テキスト ボックス 423">
          <a:extLst>
            <a:ext uri="{FF2B5EF4-FFF2-40B4-BE49-F238E27FC236}">
              <a16:creationId xmlns:a16="http://schemas.microsoft.com/office/drawing/2014/main" id="{9E59A0FA-7F43-48E1-ACBA-D3078CF39E67}"/>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5" name="直線コネクタ 424">
          <a:extLst>
            <a:ext uri="{FF2B5EF4-FFF2-40B4-BE49-F238E27FC236}">
              <a16:creationId xmlns:a16="http://schemas.microsoft.com/office/drawing/2014/main" id="{01FB828E-4B6C-473A-BE5A-F4175AF094E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6" name="テキスト ボックス 425">
          <a:extLst>
            <a:ext uri="{FF2B5EF4-FFF2-40B4-BE49-F238E27FC236}">
              <a16:creationId xmlns:a16="http://schemas.microsoft.com/office/drawing/2014/main" id="{C095541E-E3ED-46EA-975B-8632090819E9}"/>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7" name="【保健センター・保健所】&#10;有形固定資産減価償却率グラフ枠">
          <a:extLst>
            <a:ext uri="{FF2B5EF4-FFF2-40B4-BE49-F238E27FC236}">
              <a16:creationId xmlns:a16="http://schemas.microsoft.com/office/drawing/2014/main" id="{39A1EACB-4C2D-4121-9897-BED77679E3B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73152</xdr:rowOff>
    </xdr:from>
    <xdr:to>
      <xdr:col>85</xdr:col>
      <xdr:colOff>126364</xdr:colOff>
      <xdr:row>63</xdr:row>
      <xdr:rowOff>160020</xdr:rowOff>
    </xdr:to>
    <xdr:cxnSp macro="">
      <xdr:nvCxnSpPr>
        <xdr:cNvPr id="428" name="直線コネクタ 427">
          <a:extLst>
            <a:ext uri="{FF2B5EF4-FFF2-40B4-BE49-F238E27FC236}">
              <a16:creationId xmlns:a16="http://schemas.microsoft.com/office/drawing/2014/main" id="{BB1C4A41-1BC7-4D0F-901A-707489A5A5A6}"/>
            </a:ext>
          </a:extLst>
        </xdr:cNvPr>
        <xdr:cNvCxnSpPr/>
      </xdr:nvCxnSpPr>
      <xdr:spPr>
        <a:xfrm flipV="1">
          <a:off x="16318864" y="967435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163847</xdr:rowOff>
    </xdr:from>
    <xdr:ext cx="405111" cy="259045"/>
    <xdr:sp macro="" textlink="">
      <xdr:nvSpPr>
        <xdr:cNvPr id="429" name="【保健センター・保健所】&#10;有形固定資産減価償却率最小値テキスト">
          <a:extLst>
            <a:ext uri="{FF2B5EF4-FFF2-40B4-BE49-F238E27FC236}">
              <a16:creationId xmlns:a16="http://schemas.microsoft.com/office/drawing/2014/main" id="{0C469120-C74C-464A-9903-29ADA62FC601}"/>
            </a:ext>
          </a:extLst>
        </xdr:cNvPr>
        <xdr:cNvSpPr txBox="1"/>
      </xdr:nvSpPr>
      <xdr:spPr>
        <a:xfrm>
          <a:off x="16357600"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160020</xdr:rowOff>
    </xdr:from>
    <xdr:to>
      <xdr:col>86</xdr:col>
      <xdr:colOff>25400</xdr:colOff>
      <xdr:row>63</xdr:row>
      <xdr:rowOff>160020</xdr:rowOff>
    </xdr:to>
    <xdr:cxnSp macro="">
      <xdr:nvCxnSpPr>
        <xdr:cNvPr id="430" name="直線コネクタ 429">
          <a:extLst>
            <a:ext uri="{FF2B5EF4-FFF2-40B4-BE49-F238E27FC236}">
              <a16:creationId xmlns:a16="http://schemas.microsoft.com/office/drawing/2014/main" id="{08572A04-C6DD-4AB8-9E55-CCAB34EE48C3}"/>
            </a:ext>
          </a:extLst>
        </xdr:cNvPr>
        <xdr:cNvCxnSpPr/>
      </xdr:nvCxnSpPr>
      <xdr:spPr>
        <a:xfrm>
          <a:off x="16230600" y="1096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19829</xdr:rowOff>
    </xdr:from>
    <xdr:ext cx="405111" cy="259045"/>
    <xdr:sp macro="" textlink="">
      <xdr:nvSpPr>
        <xdr:cNvPr id="431" name="【保健センター・保健所】&#10;有形固定資産減価償却率最大値テキスト">
          <a:extLst>
            <a:ext uri="{FF2B5EF4-FFF2-40B4-BE49-F238E27FC236}">
              <a16:creationId xmlns:a16="http://schemas.microsoft.com/office/drawing/2014/main" id="{391DD930-C324-4442-807A-EDE5AE1CDA3A}"/>
            </a:ext>
          </a:extLst>
        </xdr:cNvPr>
        <xdr:cNvSpPr txBox="1"/>
      </xdr:nvSpPr>
      <xdr:spPr>
        <a:xfrm>
          <a:off x="16357600" y="9449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73152</xdr:rowOff>
    </xdr:from>
    <xdr:to>
      <xdr:col>86</xdr:col>
      <xdr:colOff>25400</xdr:colOff>
      <xdr:row>56</xdr:row>
      <xdr:rowOff>73152</xdr:rowOff>
    </xdr:to>
    <xdr:cxnSp macro="">
      <xdr:nvCxnSpPr>
        <xdr:cNvPr id="432" name="直線コネクタ 431">
          <a:extLst>
            <a:ext uri="{FF2B5EF4-FFF2-40B4-BE49-F238E27FC236}">
              <a16:creationId xmlns:a16="http://schemas.microsoft.com/office/drawing/2014/main" id="{F78D21E5-4BC2-4F09-9889-9EBEAF516C24}"/>
            </a:ext>
          </a:extLst>
        </xdr:cNvPr>
        <xdr:cNvCxnSpPr/>
      </xdr:nvCxnSpPr>
      <xdr:spPr>
        <a:xfrm>
          <a:off x="16230600" y="967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58945</xdr:rowOff>
    </xdr:from>
    <xdr:ext cx="405111" cy="259045"/>
    <xdr:sp macro="" textlink="">
      <xdr:nvSpPr>
        <xdr:cNvPr id="433" name="【保健センター・保健所】&#10;有形固定資産減価償却率平均値テキスト">
          <a:extLst>
            <a:ext uri="{FF2B5EF4-FFF2-40B4-BE49-F238E27FC236}">
              <a16:creationId xmlns:a16="http://schemas.microsoft.com/office/drawing/2014/main" id="{F6454D48-413B-45FF-B026-025C87E8401F}"/>
            </a:ext>
          </a:extLst>
        </xdr:cNvPr>
        <xdr:cNvSpPr txBox="1"/>
      </xdr:nvSpPr>
      <xdr:spPr>
        <a:xfrm>
          <a:off x="16357600" y="98315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36068</xdr:rowOff>
    </xdr:from>
    <xdr:to>
      <xdr:col>85</xdr:col>
      <xdr:colOff>177800</xdr:colOff>
      <xdr:row>58</xdr:row>
      <xdr:rowOff>137668</xdr:rowOff>
    </xdr:to>
    <xdr:sp macro="" textlink="">
      <xdr:nvSpPr>
        <xdr:cNvPr id="434" name="フローチャート: 判断 433">
          <a:extLst>
            <a:ext uri="{FF2B5EF4-FFF2-40B4-BE49-F238E27FC236}">
              <a16:creationId xmlns:a16="http://schemas.microsoft.com/office/drawing/2014/main" id="{410FAC03-620C-415A-AB8D-F49A1FB29AA1}"/>
            </a:ext>
          </a:extLst>
        </xdr:cNvPr>
        <xdr:cNvSpPr/>
      </xdr:nvSpPr>
      <xdr:spPr>
        <a:xfrm>
          <a:off x="16268700" y="998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157226</xdr:rowOff>
    </xdr:from>
    <xdr:to>
      <xdr:col>81</xdr:col>
      <xdr:colOff>101600</xdr:colOff>
      <xdr:row>58</xdr:row>
      <xdr:rowOff>87376</xdr:rowOff>
    </xdr:to>
    <xdr:sp macro="" textlink="">
      <xdr:nvSpPr>
        <xdr:cNvPr id="435" name="フローチャート: 判断 434">
          <a:extLst>
            <a:ext uri="{FF2B5EF4-FFF2-40B4-BE49-F238E27FC236}">
              <a16:creationId xmlns:a16="http://schemas.microsoft.com/office/drawing/2014/main" id="{03898A60-7E2F-467E-8CF1-DCE95B072C57}"/>
            </a:ext>
          </a:extLst>
        </xdr:cNvPr>
        <xdr:cNvSpPr/>
      </xdr:nvSpPr>
      <xdr:spPr>
        <a:xfrm>
          <a:off x="15430500" y="992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93218</xdr:rowOff>
    </xdr:from>
    <xdr:to>
      <xdr:col>76</xdr:col>
      <xdr:colOff>165100</xdr:colOff>
      <xdr:row>58</xdr:row>
      <xdr:rowOff>23368</xdr:rowOff>
    </xdr:to>
    <xdr:sp macro="" textlink="">
      <xdr:nvSpPr>
        <xdr:cNvPr id="436" name="フローチャート: 判断 435">
          <a:extLst>
            <a:ext uri="{FF2B5EF4-FFF2-40B4-BE49-F238E27FC236}">
              <a16:creationId xmlns:a16="http://schemas.microsoft.com/office/drawing/2014/main" id="{9C910101-5271-4BE0-AD4E-0307784EAF2F}"/>
            </a:ext>
          </a:extLst>
        </xdr:cNvPr>
        <xdr:cNvSpPr/>
      </xdr:nvSpPr>
      <xdr:spPr>
        <a:xfrm>
          <a:off x="14541500" y="98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49784</xdr:rowOff>
    </xdr:from>
    <xdr:to>
      <xdr:col>72</xdr:col>
      <xdr:colOff>38100</xdr:colOff>
      <xdr:row>57</xdr:row>
      <xdr:rowOff>151384</xdr:rowOff>
    </xdr:to>
    <xdr:sp macro="" textlink="">
      <xdr:nvSpPr>
        <xdr:cNvPr id="437" name="フローチャート: 判断 436">
          <a:extLst>
            <a:ext uri="{FF2B5EF4-FFF2-40B4-BE49-F238E27FC236}">
              <a16:creationId xmlns:a16="http://schemas.microsoft.com/office/drawing/2014/main" id="{F3680FFD-AB86-4F8F-A6E2-3D6749BDF479}"/>
            </a:ext>
          </a:extLst>
        </xdr:cNvPr>
        <xdr:cNvSpPr/>
      </xdr:nvSpPr>
      <xdr:spPr>
        <a:xfrm>
          <a:off x="13652500" y="982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77216</xdr:rowOff>
    </xdr:from>
    <xdr:to>
      <xdr:col>67</xdr:col>
      <xdr:colOff>101600</xdr:colOff>
      <xdr:row>58</xdr:row>
      <xdr:rowOff>7366</xdr:rowOff>
    </xdr:to>
    <xdr:sp macro="" textlink="">
      <xdr:nvSpPr>
        <xdr:cNvPr id="438" name="フローチャート: 判断 437">
          <a:extLst>
            <a:ext uri="{FF2B5EF4-FFF2-40B4-BE49-F238E27FC236}">
              <a16:creationId xmlns:a16="http://schemas.microsoft.com/office/drawing/2014/main" id="{D486B0DD-A85C-4FD0-8130-DE9333A3A29A}"/>
            </a:ext>
          </a:extLst>
        </xdr:cNvPr>
        <xdr:cNvSpPr/>
      </xdr:nvSpPr>
      <xdr:spPr>
        <a:xfrm>
          <a:off x="12763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8AB0E3B2-0E17-40CE-9BF8-D854C895DF4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290CD826-40AF-49AC-979B-F5CB2135FD5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2B3B1AEC-225A-4A87-9737-AE4F210FFE6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0F64F745-CD79-4001-A94A-A00068082D2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D80A4E08-E42B-4B54-82F4-4211B5861F2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157226</xdr:rowOff>
    </xdr:from>
    <xdr:to>
      <xdr:col>85</xdr:col>
      <xdr:colOff>177800</xdr:colOff>
      <xdr:row>61</xdr:row>
      <xdr:rowOff>87376</xdr:rowOff>
    </xdr:to>
    <xdr:sp macro="" textlink="">
      <xdr:nvSpPr>
        <xdr:cNvPr id="444" name="楕円 443">
          <a:extLst>
            <a:ext uri="{FF2B5EF4-FFF2-40B4-BE49-F238E27FC236}">
              <a16:creationId xmlns:a16="http://schemas.microsoft.com/office/drawing/2014/main" id="{530138C1-0907-4DFA-804E-B4FD2E193A5B}"/>
            </a:ext>
          </a:extLst>
        </xdr:cNvPr>
        <xdr:cNvSpPr/>
      </xdr:nvSpPr>
      <xdr:spPr>
        <a:xfrm>
          <a:off x="16268700" y="1044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135653</xdr:rowOff>
    </xdr:from>
    <xdr:ext cx="405111" cy="259045"/>
    <xdr:sp macro="" textlink="">
      <xdr:nvSpPr>
        <xdr:cNvPr id="445" name="【保健センター・保健所】&#10;有形固定資産減価償却率該当値テキスト">
          <a:extLst>
            <a:ext uri="{FF2B5EF4-FFF2-40B4-BE49-F238E27FC236}">
              <a16:creationId xmlns:a16="http://schemas.microsoft.com/office/drawing/2014/main" id="{9CD22649-25E1-4709-8C81-7F4D1CDA0ECE}"/>
            </a:ext>
          </a:extLst>
        </xdr:cNvPr>
        <xdr:cNvSpPr txBox="1"/>
      </xdr:nvSpPr>
      <xdr:spPr>
        <a:xfrm>
          <a:off x="16357600" y="10422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109220</xdr:rowOff>
    </xdr:from>
    <xdr:to>
      <xdr:col>81</xdr:col>
      <xdr:colOff>101600</xdr:colOff>
      <xdr:row>61</xdr:row>
      <xdr:rowOff>39370</xdr:rowOff>
    </xdr:to>
    <xdr:sp macro="" textlink="">
      <xdr:nvSpPr>
        <xdr:cNvPr id="446" name="楕円 445">
          <a:extLst>
            <a:ext uri="{FF2B5EF4-FFF2-40B4-BE49-F238E27FC236}">
              <a16:creationId xmlns:a16="http://schemas.microsoft.com/office/drawing/2014/main" id="{79742C53-1231-4FC1-8EC3-B20834D3CC88}"/>
            </a:ext>
          </a:extLst>
        </xdr:cNvPr>
        <xdr:cNvSpPr/>
      </xdr:nvSpPr>
      <xdr:spPr>
        <a:xfrm>
          <a:off x="154305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160020</xdr:rowOff>
    </xdr:from>
    <xdr:to>
      <xdr:col>85</xdr:col>
      <xdr:colOff>127000</xdr:colOff>
      <xdr:row>61</xdr:row>
      <xdr:rowOff>36576</xdr:rowOff>
    </xdr:to>
    <xdr:cxnSp macro="">
      <xdr:nvCxnSpPr>
        <xdr:cNvPr id="447" name="直線コネクタ 446">
          <a:extLst>
            <a:ext uri="{FF2B5EF4-FFF2-40B4-BE49-F238E27FC236}">
              <a16:creationId xmlns:a16="http://schemas.microsoft.com/office/drawing/2014/main" id="{61A7142E-CD66-4B34-8E37-388BF38B838E}"/>
            </a:ext>
          </a:extLst>
        </xdr:cNvPr>
        <xdr:cNvCxnSpPr/>
      </xdr:nvCxnSpPr>
      <xdr:spPr>
        <a:xfrm>
          <a:off x="15481300" y="10447020"/>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52070</xdr:rowOff>
    </xdr:from>
    <xdr:to>
      <xdr:col>76</xdr:col>
      <xdr:colOff>165100</xdr:colOff>
      <xdr:row>60</xdr:row>
      <xdr:rowOff>153670</xdr:rowOff>
    </xdr:to>
    <xdr:sp macro="" textlink="">
      <xdr:nvSpPr>
        <xdr:cNvPr id="448" name="楕円 447">
          <a:extLst>
            <a:ext uri="{FF2B5EF4-FFF2-40B4-BE49-F238E27FC236}">
              <a16:creationId xmlns:a16="http://schemas.microsoft.com/office/drawing/2014/main" id="{9B3AF43C-27AA-4F08-8E70-2995AB2AB4A7}"/>
            </a:ext>
          </a:extLst>
        </xdr:cNvPr>
        <xdr:cNvSpPr/>
      </xdr:nvSpPr>
      <xdr:spPr>
        <a:xfrm>
          <a:off x="14541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102870</xdr:rowOff>
    </xdr:from>
    <xdr:to>
      <xdr:col>81</xdr:col>
      <xdr:colOff>50800</xdr:colOff>
      <xdr:row>60</xdr:row>
      <xdr:rowOff>160020</xdr:rowOff>
    </xdr:to>
    <xdr:cxnSp macro="">
      <xdr:nvCxnSpPr>
        <xdr:cNvPr id="449" name="直線コネクタ 448">
          <a:extLst>
            <a:ext uri="{FF2B5EF4-FFF2-40B4-BE49-F238E27FC236}">
              <a16:creationId xmlns:a16="http://schemas.microsoft.com/office/drawing/2014/main" id="{0462A44D-4BFF-4B69-9FC9-F5576759CF85}"/>
            </a:ext>
          </a:extLst>
        </xdr:cNvPr>
        <xdr:cNvCxnSpPr/>
      </xdr:nvCxnSpPr>
      <xdr:spPr>
        <a:xfrm>
          <a:off x="14592300" y="103898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122936</xdr:rowOff>
    </xdr:from>
    <xdr:to>
      <xdr:col>72</xdr:col>
      <xdr:colOff>38100</xdr:colOff>
      <xdr:row>60</xdr:row>
      <xdr:rowOff>53086</xdr:rowOff>
    </xdr:to>
    <xdr:sp macro="" textlink="">
      <xdr:nvSpPr>
        <xdr:cNvPr id="450" name="楕円 449">
          <a:extLst>
            <a:ext uri="{FF2B5EF4-FFF2-40B4-BE49-F238E27FC236}">
              <a16:creationId xmlns:a16="http://schemas.microsoft.com/office/drawing/2014/main" id="{F2194AA6-BF42-4EF8-AC69-F19F6A5953CC}"/>
            </a:ext>
          </a:extLst>
        </xdr:cNvPr>
        <xdr:cNvSpPr/>
      </xdr:nvSpPr>
      <xdr:spPr>
        <a:xfrm>
          <a:off x="13652500" y="1023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2286</xdr:rowOff>
    </xdr:from>
    <xdr:to>
      <xdr:col>76</xdr:col>
      <xdr:colOff>114300</xdr:colOff>
      <xdr:row>60</xdr:row>
      <xdr:rowOff>102870</xdr:rowOff>
    </xdr:to>
    <xdr:cxnSp macro="">
      <xdr:nvCxnSpPr>
        <xdr:cNvPr id="451" name="直線コネクタ 450">
          <a:extLst>
            <a:ext uri="{FF2B5EF4-FFF2-40B4-BE49-F238E27FC236}">
              <a16:creationId xmlns:a16="http://schemas.microsoft.com/office/drawing/2014/main" id="{60435DA3-4CCB-4DEE-A130-0C59B79F5192}"/>
            </a:ext>
          </a:extLst>
        </xdr:cNvPr>
        <xdr:cNvCxnSpPr/>
      </xdr:nvCxnSpPr>
      <xdr:spPr>
        <a:xfrm>
          <a:off x="13703300" y="1028928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122936</xdr:rowOff>
    </xdr:from>
    <xdr:to>
      <xdr:col>67</xdr:col>
      <xdr:colOff>101600</xdr:colOff>
      <xdr:row>60</xdr:row>
      <xdr:rowOff>53086</xdr:rowOff>
    </xdr:to>
    <xdr:sp macro="" textlink="">
      <xdr:nvSpPr>
        <xdr:cNvPr id="452" name="楕円 451">
          <a:extLst>
            <a:ext uri="{FF2B5EF4-FFF2-40B4-BE49-F238E27FC236}">
              <a16:creationId xmlns:a16="http://schemas.microsoft.com/office/drawing/2014/main" id="{9813E0A1-2EE6-4D71-AACF-4D76E86799C6}"/>
            </a:ext>
          </a:extLst>
        </xdr:cNvPr>
        <xdr:cNvSpPr/>
      </xdr:nvSpPr>
      <xdr:spPr>
        <a:xfrm>
          <a:off x="12763500" y="1023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2286</xdr:rowOff>
    </xdr:from>
    <xdr:to>
      <xdr:col>71</xdr:col>
      <xdr:colOff>177800</xdr:colOff>
      <xdr:row>60</xdr:row>
      <xdr:rowOff>2286</xdr:rowOff>
    </xdr:to>
    <xdr:cxnSp macro="">
      <xdr:nvCxnSpPr>
        <xdr:cNvPr id="453" name="直線コネクタ 452">
          <a:extLst>
            <a:ext uri="{FF2B5EF4-FFF2-40B4-BE49-F238E27FC236}">
              <a16:creationId xmlns:a16="http://schemas.microsoft.com/office/drawing/2014/main" id="{E13F10BF-0058-40C5-A8A7-883CB60871FF}"/>
            </a:ext>
          </a:extLst>
        </xdr:cNvPr>
        <xdr:cNvCxnSpPr/>
      </xdr:nvCxnSpPr>
      <xdr:spPr>
        <a:xfrm>
          <a:off x="12814300" y="102892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103903</xdr:rowOff>
    </xdr:from>
    <xdr:ext cx="405111" cy="259045"/>
    <xdr:sp macro="" textlink="">
      <xdr:nvSpPr>
        <xdr:cNvPr id="454" name="n_1aveValue【保健センター・保健所】&#10;有形固定資産減価償却率">
          <a:extLst>
            <a:ext uri="{FF2B5EF4-FFF2-40B4-BE49-F238E27FC236}">
              <a16:creationId xmlns:a16="http://schemas.microsoft.com/office/drawing/2014/main" id="{F9BA5021-9B6F-4282-A252-A35978E330F9}"/>
            </a:ext>
          </a:extLst>
        </xdr:cNvPr>
        <xdr:cNvSpPr txBox="1"/>
      </xdr:nvSpPr>
      <xdr:spPr>
        <a:xfrm>
          <a:off x="15266044" y="970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39895</xdr:rowOff>
    </xdr:from>
    <xdr:ext cx="405111" cy="259045"/>
    <xdr:sp macro="" textlink="">
      <xdr:nvSpPr>
        <xdr:cNvPr id="455" name="n_2aveValue【保健センター・保健所】&#10;有形固定資産減価償却率">
          <a:extLst>
            <a:ext uri="{FF2B5EF4-FFF2-40B4-BE49-F238E27FC236}">
              <a16:creationId xmlns:a16="http://schemas.microsoft.com/office/drawing/2014/main" id="{F4F9BBCA-A444-440C-A6C4-C85623F96AE0}"/>
            </a:ext>
          </a:extLst>
        </xdr:cNvPr>
        <xdr:cNvSpPr txBox="1"/>
      </xdr:nvSpPr>
      <xdr:spPr>
        <a:xfrm>
          <a:off x="14389744" y="964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167911</xdr:rowOff>
    </xdr:from>
    <xdr:ext cx="405111" cy="259045"/>
    <xdr:sp macro="" textlink="">
      <xdr:nvSpPr>
        <xdr:cNvPr id="456" name="n_3aveValue【保健センター・保健所】&#10;有形固定資産減価償却率">
          <a:extLst>
            <a:ext uri="{FF2B5EF4-FFF2-40B4-BE49-F238E27FC236}">
              <a16:creationId xmlns:a16="http://schemas.microsoft.com/office/drawing/2014/main" id="{F76FE28F-F87B-4F5A-888A-584B34CD5CCA}"/>
            </a:ext>
          </a:extLst>
        </xdr:cNvPr>
        <xdr:cNvSpPr txBox="1"/>
      </xdr:nvSpPr>
      <xdr:spPr>
        <a:xfrm>
          <a:off x="13500744" y="959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23893</xdr:rowOff>
    </xdr:from>
    <xdr:ext cx="405111" cy="259045"/>
    <xdr:sp macro="" textlink="">
      <xdr:nvSpPr>
        <xdr:cNvPr id="457" name="n_4aveValue【保健センター・保健所】&#10;有形固定資産減価償却率">
          <a:extLst>
            <a:ext uri="{FF2B5EF4-FFF2-40B4-BE49-F238E27FC236}">
              <a16:creationId xmlns:a16="http://schemas.microsoft.com/office/drawing/2014/main" id="{EA5D351A-9E38-4CC9-8FF4-7210A2D753B3}"/>
            </a:ext>
          </a:extLst>
        </xdr:cNvPr>
        <xdr:cNvSpPr txBox="1"/>
      </xdr:nvSpPr>
      <xdr:spPr>
        <a:xfrm>
          <a:off x="12611744" y="962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30497</xdr:rowOff>
    </xdr:from>
    <xdr:ext cx="405111" cy="259045"/>
    <xdr:sp macro="" textlink="">
      <xdr:nvSpPr>
        <xdr:cNvPr id="458" name="n_1mainValue【保健センター・保健所】&#10;有形固定資産減価償却率">
          <a:extLst>
            <a:ext uri="{FF2B5EF4-FFF2-40B4-BE49-F238E27FC236}">
              <a16:creationId xmlns:a16="http://schemas.microsoft.com/office/drawing/2014/main" id="{EEFBB49F-93BA-4F2F-8DC9-81ECCD4E0383}"/>
            </a:ext>
          </a:extLst>
        </xdr:cNvPr>
        <xdr:cNvSpPr txBox="1"/>
      </xdr:nvSpPr>
      <xdr:spPr>
        <a:xfrm>
          <a:off x="152660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144797</xdr:rowOff>
    </xdr:from>
    <xdr:ext cx="405111" cy="259045"/>
    <xdr:sp macro="" textlink="">
      <xdr:nvSpPr>
        <xdr:cNvPr id="459" name="n_2mainValue【保健センター・保健所】&#10;有形固定資産減価償却率">
          <a:extLst>
            <a:ext uri="{FF2B5EF4-FFF2-40B4-BE49-F238E27FC236}">
              <a16:creationId xmlns:a16="http://schemas.microsoft.com/office/drawing/2014/main" id="{3737C87E-0468-4BCE-8D19-3F9B8C456FEB}"/>
            </a:ext>
          </a:extLst>
        </xdr:cNvPr>
        <xdr:cNvSpPr txBox="1"/>
      </xdr:nvSpPr>
      <xdr:spPr>
        <a:xfrm>
          <a:off x="143897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44213</xdr:rowOff>
    </xdr:from>
    <xdr:ext cx="405111" cy="259045"/>
    <xdr:sp macro="" textlink="">
      <xdr:nvSpPr>
        <xdr:cNvPr id="460" name="n_3mainValue【保健センター・保健所】&#10;有形固定資産減価償却率">
          <a:extLst>
            <a:ext uri="{FF2B5EF4-FFF2-40B4-BE49-F238E27FC236}">
              <a16:creationId xmlns:a16="http://schemas.microsoft.com/office/drawing/2014/main" id="{9ADE1C19-5E59-4684-9046-FAAEE9A036D5}"/>
            </a:ext>
          </a:extLst>
        </xdr:cNvPr>
        <xdr:cNvSpPr txBox="1"/>
      </xdr:nvSpPr>
      <xdr:spPr>
        <a:xfrm>
          <a:off x="13500744" y="1033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44213</xdr:rowOff>
    </xdr:from>
    <xdr:ext cx="405111" cy="259045"/>
    <xdr:sp macro="" textlink="">
      <xdr:nvSpPr>
        <xdr:cNvPr id="461" name="n_4mainValue【保健センター・保健所】&#10;有形固定資産減価償却率">
          <a:extLst>
            <a:ext uri="{FF2B5EF4-FFF2-40B4-BE49-F238E27FC236}">
              <a16:creationId xmlns:a16="http://schemas.microsoft.com/office/drawing/2014/main" id="{A4A33021-6353-4E4C-85AA-2A07F447CCF3}"/>
            </a:ext>
          </a:extLst>
        </xdr:cNvPr>
        <xdr:cNvSpPr txBox="1"/>
      </xdr:nvSpPr>
      <xdr:spPr>
        <a:xfrm>
          <a:off x="12611744" y="1033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2" name="正方形/長方形 461">
          <a:extLst>
            <a:ext uri="{FF2B5EF4-FFF2-40B4-BE49-F238E27FC236}">
              <a16:creationId xmlns:a16="http://schemas.microsoft.com/office/drawing/2014/main" id="{9460F761-7569-45FE-ACFD-983CB05B60F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3" name="正方形/長方形 462">
          <a:extLst>
            <a:ext uri="{FF2B5EF4-FFF2-40B4-BE49-F238E27FC236}">
              <a16:creationId xmlns:a16="http://schemas.microsoft.com/office/drawing/2014/main" id="{2BF4DB14-C54D-4D59-9470-A1FB30561FB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4" name="正方形/長方形 463">
          <a:extLst>
            <a:ext uri="{FF2B5EF4-FFF2-40B4-BE49-F238E27FC236}">
              <a16:creationId xmlns:a16="http://schemas.microsoft.com/office/drawing/2014/main" id="{F849706D-1D9D-4B53-B6A0-D80CA4B1B58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5" name="正方形/長方形 464">
          <a:extLst>
            <a:ext uri="{FF2B5EF4-FFF2-40B4-BE49-F238E27FC236}">
              <a16:creationId xmlns:a16="http://schemas.microsoft.com/office/drawing/2014/main" id="{31CE3EA0-22B9-4593-94D9-C3513A87A37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6" name="正方形/長方形 465">
          <a:extLst>
            <a:ext uri="{FF2B5EF4-FFF2-40B4-BE49-F238E27FC236}">
              <a16:creationId xmlns:a16="http://schemas.microsoft.com/office/drawing/2014/main" id="{4C503FB5-196D-4630-ACAF-E4F4F573784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7" name="正方形/長方形 466">
          <a:extLst>
            <a:ext uri="{FF2B5EF4-FFF2-40B4-BE49-F238E27FC236}">
              <a16:creationId xmlns:a16="http://schemas.microsoft.com/office/drawing/2014/main" id="{3A09EF5F-DDBF-401F-8084-0ABB8AE1F83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8" name="正方形/長方形 467">
          <a:extLst>
            <a:ext uri="{FF2B5EF4-FFF2-40B4-BE49-F238E27FC236}">
              <a16:creationId xmlns:a16="http://schemas.microsoft.com/office/drawing/2014/main" id="{14BE8DD7-2272-4289-94B8-58AF20D994A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9" name="正方形/長方形 468">
          <a:extLst>
            <a:ext uri="{FF2B5EF4-FFF2-40B4-BE49-F238E27FC236}">
              <a16:creationId xmlns:a16="http://schemas.microsoft.com/office/drawing/2014/main" id="{1C6BDEFD-551C-4168-9E0E-E8E0672E290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0" name="テキスト ボックス 469">
          <a:extLst>
            <a:ext uri="{FF2B5EF4-FFF2-40B4-BE49-F238E27FC236}">
              <a16:creationId xmlns:a16="http://schemas.microsoft.com/office/drawing/2014/main" id="{BABF392B-31DD-439D-8F7E-92892F7EE3E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1" name="直線コネクタ 470">
          <a:extLst>
            <a:ext uri="{FF2B5EF4-FFF2-40B4-BE49-F238E27FC236}">
              <a16:creationId xmlns:a16="http://schemas.microsoft.com/office/drawing/2014/main" id="{E9CE5827-9471-4580-9B0E-63B13C33ECB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2" name="直線コネクタ 471">
          <a:extLst>
            <a:ext uri="{FF2B5EF4-FFF2-40B4-BE49-F238E27FC236}">
              <a16:creationId xmlns:a16="http://schemas.microsoft.com/office/drawing/2014/main" id="{4340B3A1-25CC-4103-8418-56CB7816F1DB}"/>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73" name="テキスト ボックス 472">
          <a:extLst>
            <a:ext uri="{FF2B5EF4-FFF2-40B4-BE49-F238E27FC236}">
              <a16:creationId xmlns:a16="http://schemas.microsoft.com/office/drawing/2014/main" id="{64A066CE-3997-4A42-85BD-F52542953235}"/>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74" name="直線コネクタ 473">
          <a:extLst>
            <a:ext uri="{FF2B5EF4-FFF2-40B4-BE49-F238E27FC236}">
              <a16:creationId xmlns:a16="http://schemas.microsoft.com/office/drawing/2014/main" id="{D4E978FE-0711-49C2-9C3E-0D4514B5116B}"/>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75" name="テキスト ボックス 474">
          <a:extLst>
            <a:ext uri="{FF2B5EF4-FFF2-40B4-BE49-F238E27FC236}">
              <a16:creationId xmlns:a16="http://schemas.microsoft.com/office/drawing/2014/main" id="{3C2D5A4B-2858-4A03-AF4F-D5C80922145C}"/>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76" name="直線コネクタ 475">
          <a:extLst>
            <a:ext uri="{FF2B5EF4-FFF2-40B4-BE49-F238E27FC236}">
              <a16:creationId xmlns:a16="http://schemas.microsoft.com/office/drawing/2014/main" id="{56C85254-49FD-4C85-AA68-548AB7CE589B}"/>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77" name="テキスト ボックス 476">
          <a:extLst>
            <a:ext uri="{FF2B5EF4-FFF2-40B4-BE49-F238E27FC236}">
              <a16:creationId xmlns:a16="http://schemas.microsoft.com/office/drawing/2014/main" id="{2DC8D04D-4143-4D56-8481-1CB66C6B85B1}"/>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78" name="直線コネクタ 477">
          <a:extLst>
            <a:ext uri="{FF2B5EF4-FFF2-40B4-BE49-F238E27FC236}">
              <a16:creationId xmlns:a16="http://schemas.microsoft.com/office/drawing/2014/main" id="{34D7F55E-CD0D-464E-973D-DE02ECBC6476}"/>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79" name="テキスト ボックス 478">
          <a:extLst>
            <a:ext uri="{FF2B5EF4-FFF2-40B4-BE49-F238E27FC236}">
              <a16:creationId xmlns:a16="http://schemas.microsoft.com/office/drawing/2014/main" id="{FE172F9B-6160-4E13-8320-B9E26568A879}"/>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0" name="直線コネクタ 479">
          <a:extLst>
            <a:ext uri="{FF2B5EF4-FFF2-40B4-BE49-F238E27FC236}">
              <a16:creationId xmlns:a16="http://schemas.microsoft.com/office/drawing/2014/main" id="{7F598E29-B702-4F77-9954-6158C9CA21B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1" name="テキスト ボックス 480">
          <a:extLst>
            <a:ext uri="{FF2B5EF4-FFF2-40B4-BE49-F238E27FC236}">
              <a16:creationId xmlns:a16="http://schemas.microsoft.com/office/drawing/2014/main" id="{C5AEFF57-EB2D-4C51-9F0B-FA184EF9F8FF}"/>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2" name="直線コネクタ 481">
          <a:extLst>
            <a:ext uri="{FF2B5EF4-FFF2-40B4-BE49-F238E27FC236}">
              <a16:creationId xmlns:a16="http://schemas.microsoft.com/office/drawing/2014/main" id="{1D1A4D40-779F-4587-BC3D-62931FC0E279}"/>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83" name="テキスト ボックス 482">
          <a:extLst>
            <a:ext uri="{FF2B5EF4-FFF2-40B4-BE49-F238E27FC236}">
              <a16:creationId xmlns:a16="http://schemas.microsoft.com/office/drawing/2014/main" id="{0535D339-6363-498E-8A53-2E2685CA9BF9}"/>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4" name="直線コネクタ 483">
          <a:extLst>
            <a:ext uri="{FF2B5EF4-FFF2-40B4-BE49-F238E27FC236}">
              <a16:creationId xmlns:a16="http://schemas.microsoft.com/office/drawing/2014/main" id="{A193C00E-9D72-4EF4-9620-343A03D817B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5" name="テキスト ボックス 484">
          <a:extLst>
            <a:ext uri="{FF2B5EF4-FFF2-40B4-BE49-F238E27FC236}">
              <a16:creationId xmlns:a16="http://schemas.microsoft.com/office/drawing/2014/main" id="{6A325DB9-CF75-4714-B887-9CB71543FED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6" name="【保健センター・保健所】&#10;一人当たり面積グラフ枠">
          <a:extLst>
            <a:ext uri="{FF2B5EF4-FFF2-40B4-BE49-F238E27FC236}">
              <a16:creationId xmlns:a16="http://schemas.microsoft.com/office/drawing/2014/main" id="{5BE9D7D4-02B7-4DEE-8867-0E2F4FCBB61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xdr:rowOff>
    </xdr:from>
    <xdr:to>
      <xdr:col>116</xdr:col>
      <xdr:colOff>62864</xdr:colOff>
      <xdr:row>64</xdr:row>
      <xdr:rowOff>62049</xdr:rowOff>
    </xdr:to>
    <xdr:cxnSp macro="">
      <xdr:nvCxnSpPr>
        <xdr:cNvPr id="487" name="直線コネクタ 486">
          <a:extLst>
            <a:ext uri="{FF2B5EF4-FFF2-40B4-BE49-F238E27FC236}">
              <a16:creationId xmlns:a16="http://schemas.microsoft.com/office/drawing/2014/main" id="{25526E82-A14D-4A03-A607-CDE70B7E371A}"/>
            </a:ext>
          </a:extLst>
        </xdr:cNvPr>
        <xdr:cNvCxnSpPr/>
      </xdr:nvCxnSpPr>
      <xdr:spPr>
        <a:xfrm flipV="1">
          <a:off x="22160864" y="9446078"/>
          <a:ext cx="0" cy="1588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65876</xdr:rowOff>
    </xdr:from>
    <xdr:ext cx="469744" cy="259045"/>
    <xdr:sp macro="" textlink="">
      <xdr:nvSpPr>
        <xdr:cNvPr id="488" name="【保健センター・保健所】&#10;一人当たり面積最小値テキスト">
          <a:extLst>
            <a:ext uri="{FF2B5EF4-FFF2-40B4-BE49-F238E27FC236}">
              <a16:creationId xmlns:a16="http://schemas.microsoft.com/office/drawing/2014/main" id="{79E55198-C055-4A35-96C4-D56EB14F7C50}"/>
            </a:ext>
          </a:extLst>
        </xdr:cNvPr>
        <xdr:cNvSpPr txBox="1"/>
      </xdr:nvSpPr>
      <xdr:spPr>
        <a:xfrm>
          <a:off x="22199600" y="11038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62049</xdr:rowOff>
    </xdr:from>
    <xdr:to>
      <xdr:col>116</xdr:col>
      <xdr:colOff>152400</xdr:colOff>
      <xdr:row>64</xdr:row>
      <xdr:rowOff>62049</xdr:rowOff>
    </xdr:to>
    <xdr:cxnSp macro="">
      <xdr:nvCxnSpPr>
        <xdr:cNvPr id="489" name="直線コネクタ 488">
          <a:extLst>
            <a:ext uri="{FF2B5EF4-FFF2-40B4-BE49-F238E27FC236}">
              <a16:creationId xmlns:a16="http://schemas.microsoft.com/office/drawing/2014/main" id="{4C329F35-7C26-450E-9134-26B4FF1A2993}"/>
            </a:ext>
          </a:extLst>
        </xdr:cNvPr>
        <xdr:cNvCxnSpPr/>
      </xdr:nvCxnSpPr>
      <xdr:spPr>
        <a:xfrm>
          <a:off x="22072600" y="11034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134455</xdr:rowOff>
    </xdr:from>
    <xdr:ext cx="469744" cy="259045"/>
    <xdr:sp macro="" textlink="">
      <xdr:nvSpPr>
        <xdr:cNvPr id="490" name="【保健センター・保健所】&#10;一人当たり面積最大値テキスト">
          <a:extLst>
            <a:ext uri="{FF2B5EF4-FFF2-40B4-BE49-F238E27FC236}">
              <a16:creationId xmlns:a16="http://schemas.microsoft.com/office/drawing/2014/main" id="{96BF5B63-7B67-4CA6-B684-A88029DAA3FE}"/>
            </a:ext>
          </a:extLst>
        </xdr:cNvPr>
        <xdr:cNvSpPr txBox="1"/>
      </xdr:nvSpPr>
      <xdr:spPr>
        <a:xfrm>
          <a:off x="22199600" y="9221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xdr:rowOff>
    </xdr:from>
    <xdr:to>
      <xdr:col>116</xdr:col>
      <xdr:colOff>152400</xdr:colOff>
      <xdr:row>55</xdr:row>
      <xdr:rowOff>16328</xdr:rowOff>
    </xdr:to>
    <xdr:cxnSp macro="">
      <xdr:nvCxnSpPr>
        <xdr:cNvPr id="491" name="直線コネクタ 490">
          <a:extLst>
            <a:ext uri="{FF2B5EF4-FFF2-40B4-BE49-F238E27FC236}">
              <a16:creationId xmlns:a16="http://schemas.microsoft.com/office/drawing/2014/main" id="{BE24C01D-94F0-49E5-92F6-79ECA5AC1B53}"/>
            </a:ext>
          </a:extLst>
        </xdr:cNvPr>
        <xdr:cNvCxnSpPr/>
      </xdr:nvCxnSpPr>
      <xdr:spPr>
        <a:xfrm>
          <a:off x="22072600" y="944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158223</xdr:rowOff>
    </xdr:from>
    <xdr:ext cx="469744" cy="259045"/>
    <xdr:sp macro="" textlink="">
      <xdr:nvSpPr>
        <xdr:cNvPr id="492" name="【保健センター・保健所】&#10;一人当たり面積平均値テキスト">
          <a:extLst>
            <a:ext uri="{FF2B5EF4-FFF2-40B4-BE49-F238E27FC236}">
              <a16:creationId xmlns:a16="http://schemas.microsoft.com/office/drawing/2014/main" id="{ECDB4393-7603-41E7-AC28-832DD85D48C7}"/>
            </a:ext>
          </a:extLst>
        </xdr:cNvPr>
        <xdr:cNvSpPr txBox="1"/>
      </xdr:nvSpPr>
      <xdr:spPr>
        <a:xfrm>
          <a:off x="22199600" y="106166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135346</xdr:rowOff>
    </xdr:from>
    <xdr:to>
      <xdr:col>116</xdr:col>
      <xdr:colOff>114300</xdr:colOff>
      <xdr:row>63</xdr:row>
      <xdr:rowOff>65496</xdr:rowOff>
    </xdr:to>
    <xdr:sp macro="" textlink="">
      <xdr:nvSpPr>
        <xdr:cNvPr id="493" name="フローチャート: 判断 492">
          <a:extLst>
            <a:ext uri="{FF2B5EF4-FFF2-40B4-BE49-F238E27FC236}">
              <a16:creationId xmlns:a16="http://schemas.microsoft.com/office/drawing/2014/main" id="{6DB356C4-3639-4751-9C05-6EBADFE5FC1F}"/>
            </a:ext>
          </a:extLst>
        </xdr:cNvPr>
        <xdr:cNvSpPr/>
      </xdr:nvSpPr>
      <xdr:spPr>
        <a:xfrm>
          <a:off x="22110700" y="1076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22678</xdr:rowOff>
    </xdr:from>
    <xdr:to>
      <xdr:col>112</xdr:col>
      <xdr:colOff>38100</xdr:colOff>
      <xdr:row>63</xdr:row>
      <xdr:rowOff>124278</xdr:rowOff>
    </xdr:to>
    <xdr:sp macro="" textlink="">
      <xdr:nvSpPr>
        <xdr:cNvPr id="494" name="フローチャート: 判断 493">
          <a:extLst>
            <a:ext uri="{FF2B5EF4-FFF2-40B4-BE49-F238E27FC236}">
              <a16:creationId xmlns:a16="http://schemas.microsoft.com/office/drawing/2014/main" id="{0FBC90CD-3A06-4D2E-ABF0-710BBFD438C1}"/>
            </a:ext>
          </a:extLst>
        </xdr:cNvPr>
        <xdr:cNvSpPr/>
      </xdr:nvSpPr>
      <xdr:spPr>
        <a:xfrm>
          <a:off x="21272500" y="1082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11249</xdr:rowOff>
    </xdr:from>
    <xdr:to>
      <xdr:col>107</xdr:col>
      <xdr:colOff>101600</xdr:colOff>
      <xdr:row>63</xdr:row>
      <xdr:rowOff>112849</xdr:rowOff>
    </xdr:to>
    <xdr:sp macro="" textlink="">
      <xdr:nvSpPr>
        <xdr:cNvPr id="495" name="フローチャート: 判断 494">
          <a:extLst>
            <a:ext uri="{FF2B5EF4-FFF2-40B4-BE49-F238E27FC236}">
              <a16:creationId xmlns:a16="http://schemas.microsoft.com/office/drawing/2014/main" id="{0DAA9D76-B830-4640-827A-3DD588AAF56B}"/>
            </a:ext>
          </a:extLst>
        </xdr:cNvPr>
        <xdr:cNvSpPr/>
      </xdr:nvSpPr>
      <xdr:spPr>
        <a:xfrm>
          <a:off x="20383500" y="1081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22678</xdr:rowOff>
    </xdr:from>
    <xdr:to>
      <xdr:col>102</xdr:col>
      <xdr:colOff>165100</xdr:colOff>
      <xdr:row>63</xdr:row>
      <xdr:rowOff>124278</xdr:rowOff>
    </xdr:to>
    <xdr:sp macro="" textlink="">
      <xdr:nvSpPr>
        <xdr:cNvPr id="496" name="フローチャート: 判断 495">
          <a:extLst>
            <a:ext uri="{FF2B5EF4-FFF2-40B4-BE49-F238E27FC236}">
              <a16:creationId xmlns:a16="http://schemas.microsoft.com/office/drawing/2014/main" id="{3DF9A2B8-B47D-4C26-B6E7-92A63E41E08D}"/>
            </a:ext>
          </a:extLst>
        </xdr:cNvPr>
        <xdr:cNvSpPr/>
      </xdr:nvSpPr>
      <xdr:spPr>
        <a:xfrm>
          <a:off x="19494500" y="1082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74930</xdr:rowOff>
    </xdr:from>
    <xdr:to>
      <xdr:col>98</xdr:col>
      <xdr:colOff>38100</xdr:colOff>
      <xdr:row>64</xdr:row>
      <xdr:rowOff>5080</xdr:rowOff>
    </xdr:to>
    <xdr:sp macro="" textlink="">
      <xdr:nvSpPr>
        <xdr:cNvPr id="497" name="フローチャート: 判断 496">
          <a:extLst>
            <a:ext uri="{FF2B5EF4-FFF2-40B4-BE49-F238E27FC236}">
              <a16:creationId xmlns:a16="http://schemas.microsoft.com/office/drawing/2014/main" id="{A789F07C-A340-4F56-B250-E8AC32604BD8}"/>
            </a:ext>
          </a:extLst>
        </xdr:cNvPr>
        <xdr:cNvSpPr/>
      </xdr:nvSpPr>
      <xdr:spPr>
        <a:xfrm>
          <a:off x="18605500" y="1087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84840AED-E4F7-4B2C-8C97-93F0DE1F75D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FA13C9EF-557B-47C0-8BCB-1E840A66A9D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C470B3C7-3A92-4FFF-97F0-DA15CDEE397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06D0B0A2-31D2-4FA2-AB3F-42E291C26B0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174EADBB-E2D1-4F73-B465-70EDCE3EDA3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9616</xdr:rowOff>
    </xdr:from>
    <xdr:to>
      <xdr:col>116</xdr:col>
      <xdr:colOff>114300</xdr:colOff>
      <xdr:row>63</xdr:row>
      <xdr:rowOff>111216</xdr:rowOff>
    </xdr:to>
    <xdr:sp macro="" textlink="">
      <xdr:nvSpPr>
        <xdr:cNvPr id="503" name="楕円 502">
          <a:extLst>
            <a:ext uri="{FF2B5EF4-FFF2-40B4-BE49-F238E27FC236}">
              <a16:creationId xmlns:a16="http://schemas.microsoft.com/office/drawing/2014/main" id="{94950A88-7196-42FF-98C0-3E7F73D6FEE1}"/>
            </a:ext>
          </a:extLst>
        </xdr:cNvPr>
        <xdr:cNvSpPr/>
      </xdr:nvSpPr>
      <xdr:spPr>
        <a:xfrm>
          <a:off x="22110700" y="1081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159493</xdr:rowOff>
    </xdr:from>
    <xdr:ext cx="469744" cy="259045"/>
    <xdr:sp macro="" textlink="">
      <xdr:nvSpPr>
        <xdr:cNvPr id="504" name="【保健センター・保健所】&#10;一人当たり面積該当値テキスト">
          <a:extLst>
            <a:ext uri="{FF2B5EF4-FFF2-40B4-BE49-F238E27FC236}">
              <a16:creationId xmlns:a16="http://schemas.microsoft.com/office/drawing/2014/main" id="{1C402FC7-510C-4696-A5BE-2740B48FFF7B}"/>
            </a:ext>
          </a:extLst>
        </xdr:cNvPr>
        <xdr:cNvSpPr txBox="1"/>
      </xdr:nvSpPr>
      <xdr:spPr>
        <a:xfrm>
          <a:off x="22199600" y="1078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16147</xdr:rowOff>
    </xdr:from>
    <xdr:to>
      <xdr:col>112</xdr:col>
      <xdr:colOff>38100</xdr:colOff>
      <xdr:row>63</xdr:row>
      <xdr:rowOff>117747</xdr:rowOff>
    </xdr:to>
    <xdr:sp macro="" textlink="">
      <xdr:nvSpPr>
        <xdr:cNvPr id="505" name="楕円 504">
          <a:extLst>
            <a:ext uri="{FF2B5EF4-FFF2-40B4-BE49-F238E27FC236}">
              <a16:creationId xmlns:a16="http://schemas.microsoft.com/office/drawing/2014/main" id="{74128392-2CFE-4D20-8D07-EA4AE978691F}"/>
            </a:ext>
          </a:extLst>
        </xdr:cNvPr>
        <xdr:cNvSpPr/>
      </xdr:nvSpPr>
      <xdr:spPr>
        <a:xfrm>
          <a:off x="21272500" y="1081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60416</xdr:rowOff>
    </xdr:from>
    <xdr:to>
      <xdr:col>116</xdr:col>
      <xdr:colOff>63500</xdr:colOff>
      <xdr:row>63</xdr:row>
      <xdr:rowOff>66947</xdr:rowOff>
    </xdr:to>
    <xdr:cxnSp macro="">
      <xdr:nvCxnSpPr>
        <xdr:cNvPr id="506" name="直線コネクタ 505">
          <a:extLst>
            <a:ext uri="{FF2B5EF4-FFF2-40B4-BE49-F238E27FC236}">
              <a16:creationId xmlns:a16="http://schemas.microsoft.com/office/drawing/2014/main" id="{BC784860-1584-45E4-9EB6-C8565DED8A00}"/>
            </a:ext>
          </a:extLst>
        </xdr:cNvPr>
        <xdr:cNvCxnSpPr/>
      </xdr:nvCxnSpPr>
      <xdr:spPr>
        <a:xfrm flipV="1">
          <a:off x="21323300" y="10861766"/>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22678</xdr:rowOff>
    </xdr:from>
    <xdr:to>
      <xdr:col>107</xdr:col>
      <xdr:colOff>101600</xdr:colOff>
      <xdr:row>63</xdr:row>
      <xdr:rowOff>124278</xdr:rowOff>
    </xdr:to>
    <xdr:sp macro="" textlink="">
      <xdr:nvSpPr>
        <xdr:cNvPr id="507" name="楕円 506">
          <a:extLst>
            <a:ext uri="{FF2B5EF4-FFF2-40B4-BE49-F238E27FC236}">
              <a16:creationId xmlns:a16="http://schemas.microsoft.com/office/drawing/2014/main" id="{043C45DB-4616-4980-8BA5-38B4A9B85020}"/>
            </a:ext>
          </a:extLst>
        </xdr:cNvPr>
        <xdr:cNvSpPr/>
      </xdr:nvSpPr>
      <xdr:spPr>
        <a:xfrm>
          <a:off x="203835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66947</xdr:rowOff>
    </xdr:from>
    <xdr:to>
      <xdr:col>111</xdr:col>
      <xdr:colOff>177800</xdr:colOff>
      <xdr:row>63</xdr:row>
      <xdr:rowOff>73478</xdr:rowOff>
    </xdr:to>
    <xdr:cxnSp macro="">
      <xdr:nvCxnSpPr>
        <xdr:cNvPr id="508" name="直線コネクタ 507">
          <a:extLst>
            <a:ext uri="{FF2B5EF4-FFF2-40B4-BE49-F238E27FC236}">
              <a16:creationId xmlns:a16="http://schemas.microsoft.com/office/drawing/2014/main" id="{18610C11-F223-42C8-96F1-40805EB8B5F0}"/>
            </a:ext>
          </a:extLst>
        </xdr:cNvPr>
        <xdr:cNvCxnSpPr/>
      </xdr:nvCxnSpPr>
      <xdr:spPr>
        <a:xfrm flipV="1">
          <a:off x="20434300" y="1086829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25944</xdr:rowOff>
    </xdr:from>
    <xdr:to>
      <xdr:col>102</xdr:col>
      <xdr:colOff>165100</xdr:colOff>
      <xdr:row>63</xdr:row>
      <xdr:rowOff>127544</xdr:rowOff>
    </xdr:to>
    <xdr:sp macro="" textlink="">
      <xdr:nvSpPr>
        <xdr:cNvPr id="509" name="楕円 508">
          <a:extLst>
            <a:ext uri="{FF2B5EF4-FFF2-40B4-BE49-F238E27FC236}">
              <a16:creationId xmlns:a16="http://schemas.microsoft.com/office/drawing/2014/main" id="{1D97A5CF-0407-4214-9D57-5BA7099BC521}"/>
            </a:ext>
          </a:extLst>
        </xdr:cNvPr>
        <xdr:cNvSpPr/>
      </xdr:nvSpPr>
      <xdr:spPr>
        <a:xfrm>
          <a:off x="19494500" y="1082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73478</xdr:rowOff>
    </xdr:from>
    <xdr:to>
      <xdr:col>107</xdr:col>
      <xdr:colOff>50800</xdr:colOff>
      <xdr:row>63</xdr:row>
      <xdr:rowOff>76744</xdr:rowOff>
    </xdr:to>
    <xdr:cxnSp macro="">
      <xdr:nvCxnSpPr>
        <xdr:cNvPr id="510" name="直線コネクタ 509">
          <a:extLst>
            <a:ext uri="{FF2B5EF4-FFF2-40B4-BE49-F238E27FC236}">
              <a16:creationId xmlns:a16="http://schemas.microsoft.com/office/drawing/2014/main" id="{D82F648C-13A1-484C-937F-A5DC34F79DCD}"/>
            </a:ext>
          </a:extLst>
        </xdr:cNvPr>
        <xdr:cNvCxnSpPr/>
      </xdr:nvCxnSpPr>
      <xdr:spPr>
        <a:xfrm flipV="1">
          <a:off x="19545300" y="1087482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32476</xdr:rowOff>
    </xdr:from>
    <xdr:to>
      <xdr:col>98</xdr:col>
      <xdr:colOff>38100</xdr:colOff>
      <xdr:row>63</xdr:row>
      <xdr:rowOff>134076</xdr:rowOff>
    </xdr:to>
    <xdr:sp macro="" textlink="">
      <xdr:nvSpPr>
        <xdr:cNvPr id="511" name="楕円 510">
          <a:extLst>
            <a:ext uri="{FF2B5EF4-FFF2-40B4-BE49-F238E27FC236}">
              <a16:creationId xmlns:a16="http://schemas.microsoft.com/office/drawing/2014/main" id="{C7A69E8C-064A-44D5-95FF-0D7FB7A026AC}"/>
            </a:ext>
          </a:extLst>
        </xdr:cNvPr>
        <xdr:cNvSpPr/>
      </xdr:nvSpPr>
      <xdr:spPr>
        <a:xfrm>
          <a:off x="18605500" y="1083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76744</xdr:rowOff>
    </xdr:from>
    <xdr:to>
      <xdr:col>102</xdr:col>
      <xdr:colOff>114300</xdr:colOff>
      <xdr:row>63</xdr:row>
      <xdr:rowOff>83276</xdr:rowOff>
    </xdr:to>
    <xdr:cxnSp macro="">
      <xdr:nvCxnSpPr>
        <xdr:cNvPr id="512" name="直線コネクタ 511">
          <a:extLst>
            <a:ext uri="{FF2B5EF4-FFF2-40B4-BE49-F238E27FC236}">
              <a16:creationId xmlns:a16="http://schemas.microsoft.com/office/drawing/2014/main" id="{7F364584-551A-4AA5-8074-2F646706EBC3}"/>
            </a:ext>
          </a:extLst>
        </xdr:cNvPr>
        <xdr:cNvCxnSpPr/>
      </xdr:nvCxnSpPr>
      <xdr:spPr>
        <a:xfrm flipV="1">
          <a:off x="18656300" y="1087809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115405</xdr:rowOff>
    </xdr:from>
    <xdr:ext cx="469744" cy="259045"/>
    <xdr:sp macro="" textlink="">
      <xdr:nvSpPr>
        <xdr:cNvPr id="513" name="n_1aveValue【保健センター・保健所】&#10;一人当たり面積">
          <a:extLst>
            <a:ext uri="{FF2B5EF4-FFF2-40B4-BE49-F238E27FC236}">
              <a16:creationId xmlns:a16="http://schemas.microsoft.com/office/drawing/2014/main" id="{562170F2-B5C8-44D8-A710-77F8F7DA0EA2}"/>
            </a:ext>
          </a:extLst>
        </xdr:cNvPr>
        <xdr:cNvSpPr txBox="1"/>
      </xdr:nvSpPr>
      <xdr:spPr>
        <a:xfrm>
          <a:off x="21075727" y="1091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129376</xdr:rowOff>
    </xdr:from>
    <xdr:ext cx="469744" cy="259045"/>
    <xdr:sp macro="" textlink="">
      <xdr:nvSpPr>
        <xdr:cNvPr id="514" name="n_2aveValue【保健センター・保健所】&#10;一人当たり面積">
          <a:extLst>
            <a:ext uri="{FF2B5EF4-FFF2-40B4-BE49-F238E27FC236}">
              <a16:creationId xmlns:a16="http://schemas.microsoft.com/office/drawing/2014/main" id="{003F879E-642F-4DEC-B05F-B6826759CE53}"/>
            </a:ext>
          </a:extLst>
        </xdr:cNvPr>
        <xdr:cNvSpPr txBox="1"/>
      </xdr:nvSpPr>
      <xdr:spPr>
        <a:xfrm>
          <a:off x="20199427" y="1058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140805</xdr:rowOff>
    </xdr:from>
    <xdr:ext cx="469744" cy="259045"/>
    <xdr:sp macro="" textlink="">
      <xdr:nvSpPr>
        <xdr:cNvPr id="515" name="n_3aveValue【保健センター・保健所】&#10;一人当たり面積">
          <a:extLst>
            <a:ext uri="{FF2B5EF4-FFF2-40B4-BE49-F238E27FC236}">
              <a16:creationId xmlns:a16="http://schemas.microsoft.com/office/drawing/2014/main" id="{8E73B6CD-839D-4BB3-A53C-C007F10E8B1B}"/>
            </a:ext>
          </a:extLst>
        </xdr:cNvPr>
        <xdr:cNvSpPr txBox="1"/>
      </xdr:nvSpPr>
      <xdr:spPr>
        <a:xfrm>
          <a:off x="19310427" y="1059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167657</xdr:rowOff>
    </xdr:from>
    <xdr:ext cx="469744" cy="259045"/>
    <xdr:sp macro="" textlink="">
      <xdr:nvSpPr>
        <xdr:cNvPr id="516" name="n_4aveValue【保健センター・保健所】&#10;一人当たり面積">
          <a:extLst>
            <a:ext uri="{FF2B5EF4-FFF2-40B4-BE49-F238E27FC236}">
              <a16:creationId xmlns:a16="http://schemas.microsoft.com/office/drawing/2014/main" id="{65F9388B-0ECB-42A0-9271-898FA23E957E}"/>
            </a:ext>
          </a:extLst>
        </xdr:cNvPr>
        <xdr:cNvSpPr txBox="1"/>
      </xdr:nvSpPr>
      <xdr:spPr>
        <a:xfrm>
          <a:off x="184214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134274</xdr:rowOff>
    </xdr:from>
    <xdr:ext cx="469744" cy="259045"/>
    <xdr:sp macro="" textlink="">
      <xdr:nvSpPr>
        <xdr:cNvPr id="517" name="n_1mainValue【保健センター・保健所】&#10;一人当たり面積">
          <a:extLst>
            <a:ext uri="{FF2B5EF4-FFF2-40B4-BE49-F238E27FC236}">
              <a16:creationId xmlns:a16="http://schemas.microsoft.com/office/drawing/2014/main" id="{3EB8AC02-BB7D-4B6C-8CC6-AFA0DAAC7CA6}"/>
            </a:ext>
          </a:extLst>
        </xdr:cNvPr>
        <xdr:cNvSpPr txBox="1"/>
      </xdr:nvSpPr>
      <xdr:spPr>
        <a:xfrm>
          <a:off x="21075727" y="10592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115405</xdr:rowOff>
    </xdr:from>
    <xdr:ext cx="469744" cy="259045"/>
    <xdr:sp macro="" textlink="">
      <xdr:nvSpPr>
        <xdr:cNvPr id="518" name="n_2mainValue【保健センター・保健所】&#10;一人当たり面積">
          <a:extLst>
            <a:ext uri="{FF2B5EF4-FFF2-40B4-BE49-F238E27FC236}">
              <a16:creationId xmlns:a16="http://schemas.microsoft.com/office/drawing/2014/main" id="{1407F550-BD90-4789-9F21-DCF672695D9C}"/>
            </a:ext>
          </a:extLst>
        </xdr:cNvPr>
        <xdr:cNvSpPr txBox="1"/>
      </xdr:nvSpPr>
      <xdr:spPr>
        <a:xfrm>
          <a:off x="20199427" y="1091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118671</xdr:rowOff>
    </xdr:from>
    <xdr:ext cx="469744" cy="259045"/>
    <xdr:sp macro="" textlink="">
      <xdr:nvSpPr>
        <xdr:cNvPr id="519" name="n_3mainValue【保健センター・保健所】&#10;一人当たり面積">
          <a:extLst>
            <a:ext uri="{FF2B5EF4-FFF2-40B4-BE49-F238E27FC236}">
              <a16:creationId xmlns:a16="http://schemas.microsoft.com/office/drawing/2014/main" id="{26055805-EA18-464C-8CA5-1C0B89D8B62F}"/>
            </a:ext>
          </a:extLst>
        </xdr:cNvPr>
        <xdr:cNvSpPr txBox="1"/>
      </xdr:nvSpPr>
      <xdr:spPr>
        <a:xfrm>
          <a:off x="19310427" y="1092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150603</xdr:rowOff>
    </xdr:from>
    <xdr:ext cx="469744" cy="259045"/>
    <xdr:sp macro="" textlink="">
      <xdr:nvSpPr>
        <xdr:cNvPr id="520" name="n_4mainValue【保健センター・保健所】&#10;一人当たり面積">
          <a:extLst>
            <a:ext uri="{FF2B5EF4-FFF2-40B4-BE49-F238E27FC236}">
              <a16:creationId xmlns:a16="http://schemas.microsoft.com/office/drawing/2014/main" id="{8A6E8251-6017-4707-8EBE-6098DE366E65}"/>
            </a:ext>
          </a:extLst>
        </xdr:cNvPr>
        <xdr:cNvSpPr txBox="1"/>
      </xdr:nvSpPr>
      <xdr:spPr>
        <a:xfrm>
          <a:off x="18421427" y="10609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1" name="正方形/長方形 520">
          <a:extLst>
            <a:ext uri="{FF2B5EF4-FFF2-40B4-BE49-F238E27FC236}">
              <a16:creationId xmlns:a16="http://schemas.microsoft.com/office/drawing/2014/main" id="{EBB56E6E-50BF-41D1-A94D-37D335A2907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2" name="正方形/長方形 521">
          <a:extLst>
            <a:ext uri="{FF2B5EF4-FFF2-40B4-BE49-F238E27FC236}">
              <a16:creationId xmlns:a16="http://schemas.microsoft.com/office/drawing/2014/main" id="{892A8B5C-E464-4365-AAC0-D149083FDF2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3" name="正方形/長方形 522">
          <a:extLst>
            <a:ext uri="{FF2B5EF4-FFF2-40B4-BE49-F238E27FC236}">
              <a16:creationId xmlns:a16="http://schemas.microsoft.com/office/drawing/2014/main" id="{65A9B6D7-DE34-4D78-8125-0C86112F17F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4" name="正方形/長方形 523">
          <a:extLst>
            <a:ext uri="{FF2B5EF4-FFF2-40B4-BE49-F238E27FC236}">
              <a16:creationId xmlns:a16="http://schemas.microsoft.com/office/drawing/2014/main" id="{A2FEA6CB-7F7D-4A91-87A7-5589C6A9EF8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5" name="正方形/長方形 524">
          <a:extLst>
            <a:ext uri="{FF2B5EF4-FFF2-40B4-BE49-F238E27FC236}">
              <a16:creationId xmlns:a16="http://schemas.microsoft.com/office/drawing/2014/main" id="{A1FD62A2-B536-4024-89B6-3C2D06F5FD0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6" name="正方形/長方形 525">
          <a:extLst>
            <a:ext uri="{FF2B5EF4-FFF2-40B4-BE49-F238E27FC236}">
              <a16:creationId xmlns:a16="http://schemas.microsoft.com/office/drawing/2014/main" id="{83136C94-461F-4C68-92F5-947E4EF57DF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7" name="正方形/長方形 526">
          <a:extLst>
            <a:ext uri="{FF2B5EF4-FFF2-40B4-BE49-F238E27FC236}">
              <a16:creationId xmlns:a16="http://schemas.microsoft.com/office/drawing/2014/main" id="{525122F6-A424-4232-9C14-9A4FF9C6F93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8" name="正方形/長方形 527">
          <a:extLst>
            <a:ext uri="{FF2B5EF4-FFF2-40B4-BE49-F238E27FC236}">
              <a16:creationId xmlns:a16="http://schemas.microsoft.com/office/drawing/2014/main" id="{4F21F975-68A3-470A-9BB1-98F62EAD65F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9" name="テキスト ボックス 528">
          <a:extLst>
            <a:ext uri="{FF2B5EF4-FFF2-40B4-BE49-F238E27FC236}">
              <a16:creationId xmlns:a16="http://schemas.microsoft.com/office/drawing/2014/main" id="{86BF1060-E9A8-4352-B1E0-797E941B74F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0" name="直線コネクタ 529">
          <a:extLst>
            <a:ext uri="{FF2B5EF4-FFF2-40B4-BE49-F238E27FC236}">
              <a16:creationId xmlns:a16="http://schemas.microsoft.com/office/drawing/2014/main" id="{4D9A28B6-8D2C-44C8-A688-49CC1F8A9AE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1" name="テキスト ボックス 530">
          <a:extLst>
            <a:ext uri="{FF2B5EF4-FFF2-40B4-BE49-F238E27FC236}">
              <a16:creationId xmlns:a16="http://schemas.microsoft.com/office/drawing/2014/main" id="{A312F998-2843-4E71-BCE1-C55E7853B15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2" name="直線コネクタ 531">
          <a:extLst>
            <a:ext uri="{FF2B5EF4-FFF2-40B4-BE49-F238E27FC236}">
              <a16:creationId xmlns:a16="http://schemas.microsoft.com/office/drawing/2014/main" id="{29AD2F5D-55B8-4E12-9346-AD319FAFD18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3" name="テキスト ボックス 532">
          <a:extLst>
            <a:ext uri="{FF2B5EF4-FFF2-40B4-BE49-F238E27FC236}">
              <a16:creationId xmlns:a16="http://schemas.microsoft.com/office/drawing/2014/main" id="{2BBFF604-E505-4284-9250-38C61B4D895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4" name="直線コネクタ 533">
          <a:extLst>
            <a:ext uri="{FF2B5EF4-FFF2-40B4-BE49-F238E27FC236}">
              <a16:creationId xmlns:a16="http://schemas.microsoft.com/office/drawing/2014/main" id="{31B8C640-DF38-4271-ADE2-80526861BC9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5" name="テキスト ボックス 534">
          <a:extLst>
            <a:ext uri="{FF2B5EF4-FFF2-40B4-BE49-F238E27FC236}">
              <a16:creationId xmlns:a16="http://schemas.microsoft.com/office/drawing/2014/main" id="{72A511B6-885B-42DD-8D92-C9F55FF2CDD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6" name="直線コネクタ 535">
          <a:extLst>
            <a:ext uri="{FF2B5EF4-FFF2-40B4-BE49-F238E27FC236}">
              <a16:creationId xmlns:a16="http://schemas.microsoft.com/office/drawing/2014/main" id="{00108466-8F6B-448B-9438-9C26F6E4A82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7" name="テキスト ボックス 536">
          <a:extLst>
            <a:ext uri="{FF2B5EF4-FFF2-40B4-BE49-F238E27FC236}">
              <a16:creationId xmlns:a16="http://schemas.microsoft.com/office/drawing/2014/main" id="{C2DF03E9-ADA9-44CF-A4C3-70DB254770B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8" name="直線コネクタ 537">
          <a:extLst>
            <a:ext uri="{FF2B5EF4-FFF2-40B4-BE49-F238E27FC236}">
              <a16:creationId xmlns:a16="http://schemas.microsoft.com/office/drawing/2014/main" id="{E0C42757-81BB-4ADF-87B0-B25F9C6FBA0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9" name="テキスト ボックス 538">
          <a:extLst>
            <a:ext uri="{FF2B5EF4-FFF2-40B4-BE49-F238E27FC236}">
              <a16:creationId xmlns:a16="http://schemas.microsoft.com/office/drawing/2014/main" id="{FD5A203D-83B2-4A64-AD16-80EE1DB7443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0" name="直線コネクタ 539">
          <a:extLst>
            <a:ext uri="{FF2B5EF4-FFF2-40B4-BE49-F238E27FC236}">
              <a16:creationId xmlns:a16="http://schemas.microsoft.com/office/drawing/2014/main" id="{1D5FDD4F-49A4-4771-BA52-1A1EC7DFD494}"/>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1" name="テキスト ボックス 540">
          <a:extLst>
            <a:ext uri="{FF2B5EF4-FFF2-40B4-BE49-F238E27FC236}">
              <a16:creationId xmlns:a16="http://schemas.microsoft.com/office/drawing/2014/main" id="{BA32E39D-D8EA-43D7-8F20-5D553509C24C}"/>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2" name="直線コネクタ 541">
          <a:extLst>
            <a:ext uri="{FF2B5EF4-FFF2-40B4-BE49-F238E27FC236}">
              <a16:creationId xmlns:a16="http://schemas.microsoft.com/office/drawing/2014/main" id="{86BAD8B0-B9F2-4270-AE9E-950C9A2F357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3" name="テキスト ボックス 542">
          <a:extLst>
            <a:ext uri="{FF2B5EF4-FFF2-40B4-BE49-F238E27FC236}">
              <a16:creationId xmlns:a16="http://schemas.microsoft.com/office/drawing/2014/main" id="{DA7EFD09-A8C7-4A0C-AC09-A6700C45CB9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4" name="【消防施設】&#10;有形固定資産減価償却率グラフ枠">
          <a:extLst>
            <a:ext uri="{FF2B5EF4-FFF2-40B4-BE49-F238E27FC236}">
              <a16:creationId xmlns:a16="http://schemas.microsoft.com/office/drawing/2014/main" id="{C173CB8A-EBFD-48C3-A289-D0CDCBDC16B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89536</xdr:rowOff>
    </xdr:to>
    <xdr:cxnSp macro="">
      <xdr:nvCxnSpPr>
        <xdr:cNvPr id="545" name="直線コネクタ 544">
          <a:extLst>
            <a:ext uri="{FF2B5EF4-FFF2-40B4-BE49-F238E27FC236}">
              <a16:creationId xmlns:a16="http://schemas.microsoft.com/office/drawing/2014/main" id="{386C474E-FA49-45CE-BA34-54AFAA474C43}"/>
            </a:ext>
          </a:extLst>
        </xdr:cNvPr>
        <xdr:cNvCxnSpPr/>
      </xdr:nvCxnSpPr>
      <xdr:spPr>
        <a:xfrm flipV="1">
          <a:off x="16318864" y="13296900"/>
          <a:ext cx="0" cy="1537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93363</xdr:rowOff>
    </xdr:from>
    <xdr:ext cx="405111" cy="259045"/>
    <xdr:sp macro="" textlink="">
      <xdr:nvSpPr>
        <xdr:cNvPr id="546" name="【消防施設】&#10;有形固定資産減価償却率最小値テキスト">
          <a:extLst>
            <a:ext uri="{FF2B5EF4-FFF2-40B4-BE49-F238E27FC236}">
              <a16:creationId xmlns:a16="http://schemas.microsoft.com/office/drawing/2014/main" id="{51C63BF5-47DA-4D1F-9B7A-79C1609DAB96}"/>
            </a:ext>
          </a:extLst>
        </xdr:cNvPr>
        <xdr:cNvSpPr txBox="1"/>
      </xdr:nvSpPr>
      <xdr:spPr>
        <a:xfrm>
          <a:off x="16357600" y="1483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89536</xdr:rowOff>
    </xdr:from>
    <xdr:to>
      <xdr:col>86</xdr:col>
      <xdr:colOff>25400</xdr:colOff>
      <xdr:row>86</xdr:row>
      <xdr:rowOff>89536</xdr:rowOff>
    </xdr:to>
    <xdr:cxnSp macro="">
      <xdr:nvCxnSpPr>
        <xdr:cNvPr id="547" name="直線コネクタ 546">
          <a:extLst>
            <a:ext uri="{FF2B5EF4-FFF2-40B4-BE49-F238E27FC236}">
              <a16:creationId xmlns:a16="http://schemas.microsoft.com/office/drawing/2014/main" id="{01EE8C45-6414-4864-A077-8EC02E988ECD}"/>
            </a:ext>
          </a:extLst>
        </xdr:cNvPr>
        <xdr:cNvCxnSpPr/>
      </xdr:nvCxnSpPr>
      <xdr:spPr>
        <a:xfrm>
          <a:off x="16230600" y="14834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548" name="【消防施設】&#10;有形固定資産減価償却率最大値テキスト">
          <a:extLst>
            <a:ext uri="{FF2B5EF4-FFF2-40B4-BE49-F238E27FC236}">
              <a16:creationId xmlns:a16="http://schemas.microsoft.com/office/drawing/2014/main" id="{13C9C0A6-2368-4673-A7EA-562300C271D9}"/>
            </a:ext>
          </a:extLst>
        </xdr:cNvPr>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549" name="直線コネクタ 548">
          <a:extLst>
            <a:ext uri="{FF2B5EF4-FFF2-40B4-BE49-F238E27FC236}">
              <a16:creationId xmlns:a16="http://schemas.microsoft.com/office/drawing/2014/main" id="{E25B71E7-82A9-4D8A-848C-2CEC15E62A88}"/>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12082</xdr:rowOff>
    </xdr:from>
    <xdr:ext cx="405111" cy="259045"/>
    <xdr:sp macro="" textlink="">
      <xdr:nvSpPr>
        <xdr:cNvPr id="550" name="【消防施設】&#10;有形固定資産減価償却率平均値テキスト">
          <a:extLst>
            <a:ext uri="{FF2B5EF4-FFF2-40B4-BE49-F238E27FC236}">
              <a16:creationId xmlns:a16="http://schemas.microsoft.com/office/drawing/2014/main" id="{BE1606E8-2D6E-4695-88B5-054D5AB437C2}"/>
            </a:ext>
          </a:extLst>
        </xdr:cNvPr>
        <xdr:cNvSpPr txBox="1"/>
      </xdr:nvSpPr>
      <xdr:spPr>
        <a:xfrm>
          <a:off x="16357600" y="13899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160655</xdr:rowOff>
    </xdr:from>
    <xdr:to>
      <xdr:col>85</xdr:col>
      <xdr:colOff>177800</xdr:colOff>
      <xdr:row>82</xdr:row>
      <xdr:rowOff>90805</xdr:rowOff>
    </xdr:to>
    <xdr:sp macro="" textlink="">
      <xdr:nvSpPr>
        <xdr:cNvPr id="551" name="フローチャート: 判断 550">
          <a:extLst>
            <a:ext uri="{FF2B5EF4-FFF2-40B4-BE49-F238E27FC236}">
              <a16:creationId xmlns:a16="http://schemas.microsoft.com/office/drawing/2014/main" id="{1422114D-3BD4-4341-AC46-43C19F00BBC3}"/>
            </a:ext>
          </a:extLst>
        </xdr:cNvPr>
        <xdr:cNvSpPr/>
      </xdr:nvSpPr>
      <xdr:spPr>
        <a:xfrm>
          <a:off x="162687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107314</xdr:rowOff>
    </xdr:from>
    <xdr:to>
      <xdr:col>81</xdr:col>
      <xdr:colOff>101600</xdr:colOff>
      <xdr:row>82</xdr:row>
      <xdr:rowOff>37464</xdr:rowOff>
    </xdr:to>
    <xdr:sp macro="" textlink="">
      <xdr:nvSpPr>
        <xdr:cNvPr id="552" name="フローチャート: 判断 551">
          <a:extLst>
            <a:ext uri="{FF2B5EF4-FFF2-40B4-BE49-F238E27FC236}">
              <a16:creationId xmlns:a16="http://schemas.microsoft.com/office/drawing/2014/main" id="{2B252420-1AE3-45B0-915B-A3A398DCCEAC}"/>
            </a:ext>
          </a:extLst>
        </xdr:cNvPr>
        <xdr:cNvSpPr/>
      </xdr:nvSpPr>
      <xdr:spPr>
        <a:xfrm>
          <a:off x="15430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149225</xdr:rowOff>
    </xdr:from>
    <xdr:to>
      <xdr:col>76</xdr:col>
      <xdr:colOff>165100</xdr:colOff>
      <xdr:row>82</xdr:row>
      <xdr:rowOff>79375</xdr:rowOff>
    </xdr:to>
    <xdr:sp macro="" textlink="">
      <xdr:nvSpPr>
        <xdr:cNvPr id="553" name="フローチャート: 判断 552">
          <a:extLst>
            <a:ext uri="{FF2B5EF4-FFF2-40B4-BE49-F238E27FC236}">
              <a16:creationId xmlns:a16="http://schemas.microsoft.com/office/drawing/2014/main" id="{F72FD017-33E1-4B10-90EA-E6F721C6ECC3}"/>
            </a:ext>
          </a:extLst>
        </xdr:cNvPr>
        <xdr:cNvSpPr/>
      </xdr:nvSpPr>
      <xdr:spPr>
        <a:xfrm>
          <a:off x="14541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128270</xdr:rowOff>
    </xdr:from>
    <xdr:to>
      <xdr:col>72</xdr:col>
      <xdr:colOff>38100</xdr:colOff>
      <xdr:row>82</xdr:row>
      <xdr:rowOff>58420</xdr:rowOff>
    </xdr:to>
    <xdr:sp macro="" textlink="">
      <xdr:nvSpPr>
        <xdr:cNvPr id="554" name="フローチャート: 判断 553">
          <a:extLst>
            <a:ext uri="{FF2B5EF4-FFF2-40B4-BE49-F238E27FC236}">
              <a16:creationId xmlns:a16="http://schemas.microsoft.com/office/drawing/2014/main" id="{3149D689-A16E-4723-9506-BEDFD68FB971}"/>
            </a:ext>
          </a:extLst>
        </xdr:cNvPr>
        <xdr:cNvSpPr/>
      </xdr:nvSpPr>
      <xdr:spPr>
        <a:xfrm>
          <a:off x="13652500" y="1401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17780</xdr:rowOff>
    </xdr:from>
    <xdr:to>
      <xdr:col>67</xdr:col>
      <xdr:colOff>101600</xdr:colOff>
      <xdr:row>81</xdr:row>
      <xdr:rowOff>119380</xdr:rowOff>
    </xdr:to>
    <xdr:sp macro="" textlink="">
      <xdr:nvSpPr>
        <xdr:cNvPr id="555" name="フローチャート: 判断 554">
          <a:extLst>
            <a:ext uri="{FF2B5EF4-FFF2-40B4-BE49-F238E27FC236}">
              <a16:creationId xmlns:a16="http://schemas.microsoft.com/office/drawing/2014/main" id="{62F6CC26-AFCD-4B42-9AF2-C1F8A8ABDBA2}"/>
            </a:ext>
          </a:extLst>
        </xdr:cNvPr>
        <xdr:cNvSpPr/>
      </xdr:nvSpPr>
      <xdr:spPr>
        <a:xfrm>
          <a:off x="12763500" y="1390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59EF0F9B-8D37-451C-9DAF-CB0797D504C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3C6FE701-EF9E-459F-81B3-2673FA562D2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4BBF79D1-8E83-443C-8AF1-00A2E0DD6C4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41F81177-5A2E-4294-B674-81964FFE405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AA0904BC-4FCA-4EA2-AD31-C8CDB3C6B7A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48261</xdr:rowOff>
    </xdr:from>
    <xdr:to>
      <xdr:col>85</xdr:col>
      <xdr:colOff>177800</xdr:colOff>
      <xdr:row>82</xdr:row>
      <xdr:rowOff>149861</xdr:rowOff>
    </xdr:to>
    <xdr:sp macro="" textlink="">
      <xdr:nvSpPr>
        <xdr:cNvPr id="561" name="楕円 560">
          <a:extLst>
            <a:ext uri="{FF2B5EF4-FFF2-40B4-BE49-F238E27FC236}">
              <a16:creationId xmlns:a16="http://schemas.microsoft.com/office/drawing/2014/main" id="{AE53C8F3-3009-4102-B5F1-330A9C2286E3}"/>
            </a:ext>
          </a:extLst>
        </xdr:cNvPr>
        <xdr:cNvSpPr/>
      </xdr:nvSpPr>
      <xdr:spPr>
        <a:xfrm>
          <a:off x="16268700" y="1410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26688</xdr:rowOff>
    </xdr:from>
    <xdr:ext cx="405111" cy="259045"/>
    <xdr:sp macro="" textlink="">
      <xdr:nvSpPr>
        <xdr:cNvPr id="562" name="【消防施設】&#10;有形固定資産減価償却率該当値テキスト">
          <a:extLst>
            <a:ext uri="{FF2B5EF4-FFF2-40B4-BE49-F238E27FC236}">
              <a16:creationId xmlns:a16="http://schemas.microsoft.com/office/drawing/2014/main" id="{B69F030C-6B07-4047-85AA-0B53AD8078E7}"/>
            </a:ext>
          </a:extLst>
        </xdr:cNvPr>
        <xdr:cNvSpPr txBox="1"/>
      </xdr:nvSpPr>
      <xdr:spPr>
        <a:xfrm>
          <a:off x="16357600" y="14085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170180</xdr:rowOff>
    </xdr:from>
    <xdr:to>
      <xdr:col>81</xdr:col>
      <xdr:colOff>101600</xdr:colOff>
      <xdr:row>82</xdr:row>
      <xdr:rowOff>100330</xdr:rowOff>
    </xdr:to>
    <xdr:sp macro="" textlink="">
      <xdr:nvSpPr>
        <xdr:cNvPr id="563" name="楕円 562">
          <a:extLst>
            <a:ext uri="{FF2B5EF4-FFF2-40B4-BE49-F238E27FC236}">
              <a16:creationId xmlns:a16="http://schemas.microsoft.com/office/drawing/2014/main" id="{8B23477A-F4AF-4A64-97B1-240783383579}"/>
            </a:ext>
          </a:extLst>
        </xdr:cNvPr>
        <xdr:cNvSpPr/>
      </xdr:nvSpPr>
      <xdr:spPr>
        <a:xfrm>
          <a:off x="154305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49530</xdr:rowOff>
    </xdr:from>
    <xdr:to>
      <xdr:col>85</xdr:col>
      <xdr:colOff>127000</xdr:colOff>
      <xdr:row>82</xdr:row>
      <xdr:rowOff>99061</xdr:rowOff>
    </xdr:to>
    <xdr:cxnSp macro="">
      <xdr:nvCxnSpPr>
        <xdr:cNvPr id="564" name="直線コネクタ 563">
          <a:extLst>
            <a:ext uri="{FF2B5EF4-FFF2-40B4-BE49-F238E27FC236}">
              <a16:creationId xmlns:a16="http://schemas.microsoft.com/office/drawing/2014/main" id="{E3A65124-75DB-4206-87B6-A257464C810E}"/>
            </a:ext>
          </a:extLst>
        </xdr:cNvPr>
        <xdr:cNvCxnSpPr/>
      </xdr:nvCxnSpPr>
      <xdr:spPr>
        <a:xfrm>
          <a:off x="15481300" y="14108430"/>
          <a:ext cx="8382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126364</xdr:rowOff>
    </xdr:from>
    <xdr:to>
      <xdr:col>76</xdr:col>
      <xdr:colOff>165100</xdr:colOff>
      <xdr:row>82</xdr:row>
      <xdr:rowOff>56514</xdr:rowOff>
    </xdr:to>
    <xdr:sp macro="" textlink="">
      <xdr:nvSpPr>
        <xdr:cNvPr id="565" name="楕円 564">
          <a:extLst>
            <a:ext uri="{FF2B5EF4-FFF2-40B4-BE49-F238E27FC236}">
              <a16:creationId xmlns:a16="http://schemas.microsoft.com/office/drawing/2014/main" id="{8B090B1A-3294-460C-961B-F4E341F0F662}"/>
            </a:ext>
          </a:extLst>
        </xdr:cNvPr>
        <xdr:cNvSpPr/>
      </xdr:nvSpPr>
      <xdr:spPr>
        <a:xfrm>
          <a:off x="14541500" y="1401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5714</xdr:rowOff>
    </xdr:from>
    <xdr:to>
      <xdr:col>81</xdr:col>
      <xdr:colOff>50800</xdr:colOff>
      <xdr:row>82</xdr:row>
      <xdr:rowOff>49530</xdr:rowOff>
    </xdr:to>
    <xdr:cxnSp macro="">
      <xdr:nvCxnSpPr>
        <xdr:cNvPr id="566" name="直線コネクタ 565">
          <a:extLst>
            <a:ext uri="{FF2B5EF4-FFF2-40B4-BE49-F238E27FC236}">
              <a16:creationId xmlns:a16="http://schemas.microsoft.com/office/drawing/2014/main" id="{BA9DEE3F-781C-4F7C-AC46-122FE74BFA44}"/>
            </a:ext>
          </a:extLst>
        </xdr:cNvPr>
        <xdr:cNvCxnSpPr/>
      </xdr:nvCxnSpPr>
      <xdr:spPr>
        <a:xfrm>
          <a:off x="14592300" y="14064614"/>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109220</xdr:rowOff>
    </xdr:from>
    <xdr:to>
      <xdr:col>72</xdr:col>
      <xdr:colOff>38100</xdr:colOff>
      <xdr:row>83</xdr:row>
      <xdr:rowOff>39370</xdr:rowOff>
    </xdr:to>
    <xdr:sp macro="" textlink="">
      <xdr:nvSpPr>
        <xdr:cNvPr id="567" name="楕円 566">
          <a:extLst>
            <a:ext uri="{FF2B5EF4-FFF2-40B4-BE49-F238E27FC236}">
              <a16:creationId xmlns:a16="http://schemas.microsoft.com/office/drawing/2014/main" id="{A3084415-E65D-4FCB-8A76-8EEAEFBD6621}"/>
            </a:ext>
          </a:extLst>
        </xdr:cNvPr>
        <xdr:cNvSpPr/>
      </xdr:nvSpPr>
      <xdr:spPr>
        <a:xfrm>
          <a:off x="13652500" y="1416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5714</xdr:rowOff>
    </xdr:from>
    <xdr:to>
      <xdr:col>76</xdr:col>
      <xdr:colOff>114300</xdr:colOff>
      <xdr:row>82</xdr:row>
      <xdr:rowOff>160020</xdr:rowOff>
    </xdr:to>
    <xdr:cxnSp macro="">
      <xdr:nvCxnSpPr>
        <xdr:cNvPr id="568" name="直線コネクタ 567">
          <a:extLst>
            <a:ext uri="{FF2B5EF4-FFF2-40B4-BE49-F238E27FC236}">
              <a16:creationId xmlns:a16="http://schemas.microsoft.com/office/drawing/2014/main" id="{535D0149-1928-4030-84C8-62E3B8CDF268}"/>
            </a:ext>
          </a:extLst>
        </xdr:cNvPr>
        <xdr:cNvCxnSpPr/>
      </xdr:nvCxnSpPr>
      <xdr:spPr>
        <a:xfrm flipV="1">
          <a:off x="13703300" y="14064614"/>
          <a:ext cx="889000" cy="154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103505</xdr:rowOff>
    </xdr:from>
    <xdr:to>
      <xdr:col>67</xdr:col>
      <xdr:colOff>101600</xdr:colOff>
      <xdr:row>83</xdr:row>
      <xdr:rowOff>33655</xdr:rowOff>
    </xdr:to>
    <xdr:sp macro="" textlink="">
      <xdr:nvSpPr>
        <xdr:cNvPr id="569" name="楕円 568">
          <a:extLst>
            <a:ext uri="{FF2B5EF4-FFF2-40B4-BE49-F238E27FC236}">
              <a16:creationId xmlns:a16="http://schemas.microsoft.com/office/drawing/2014/main" id="{2EE77D8B-C69C-4665-9100-FC84F6D897D7}"/>
            </a:ext>
          </a:extLst>
        </xdr:cNvPr>
        <xdr:cNvSpPr/>
      </xdr:nvSpPr>
      <xdr:spPr>
        <a:xfrm>
          <a:off x="12763500" y="1416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154305</xdr:rowOff>
    </xdr:from>
    <xdr:to>
      <xdr:col>71</xdr:col>
      <xdr:colOff>177800</xdr:colOff>
      <xdr:row>82</xdr:row>
      <xdr:rowOff>160020</xdr:rowOff>
    </xdr:to>
    <xdr:cxnSp macro="">
      <xdr:nvCxnSpPr>
        <xdr:cNvPr id="570" name="直線コネクタ 569">
          <a:extLst>
            <a:ext uri="{FF2B5EF4-FFF2-40B4-BE49-F238E27FC236}">
              <a16:creationId xmlns:a16="http://schemas.microsoft.com/office/drawing/2014/main" id="{CC37880E-34AD-4E7A-8B0E-882FB03FB630}"/>
            </a:ext>
          </a:extLst>
        </xdr:cNvPr>
        <xdr:cNvCxnSpPr/>
      </xdr:nvCxnSpPr>
      <xdr:spPr>
        <a:xfrm>
          <a:off x="12814300" y="142132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53991</xdr:rowOff>
    </xdr:from>
    <xdr:ext cx="405111" cy="259045"/>
    <xdr:sp macro="" textlink="">
      <xdr:nvSpPr>
        <xdr:cNvPr id="571" name="n_1aveValue【消防施設】&#10;有形固定資産減価償却率">
          <a:extLst>
            <a:ext uri="{FF2B5EF4-FFF2-40B4-BE49-F238E27FC236}">
              <a16:creationId xmlns:a16="http://schemas.microsoft.com/office/drawing/2014/main" id="{EBC7F9B0-9B81-46BF-B870-6383D3D0C45E}"/>
            </a:ext>
          </a:extLst>
        </xdr:cNvPr>
        <xdr:cNvSpPr txBox="1"/>
      </xdr:nvSpPr>
      <xdr:spPr>
        <a:xfrm>
          <a:off x="152660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70502</xdr:rowOff>
    </xdr:from>
    <xdr:ext cx="405111" cy="259045"/>
    <xdr:sp macro="" textlink="">
      <xdr:nvSpPr>
        <xdr:cNvPr id="572" name="n_2aveValue【消防施設】&#10;有形固定資産減価償却率">
          <a:extLst>
            <a:ext uri="{FF2B5EF4-FFF2-40B4-BE49-F238E27FC236}">
              <a16:creationId xmlns:a16="http://schemas.microsoft.com/office/drawing/2014/main" id="{36DED945-5FDA-4814-84A6-8BD43C464256}"/>
            </a:ext>
          </a:extLst>
        </xdr:cNvPr>
        <xdr:cNvSpPr txBox="1"/>
      </xdr:nvSpPr>
      <xdr:spPr>
        <a:xfrm>
          <a:off x="14389744"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74947</xdr:rowOff>
    </xdr:from>
    <xdr:ext cx="405111" cy="259045"/>
    <xdr:sp macro="" textlink="">
      <xdr:nvSpPr>
        <xdr:cNvPr id="573" name="n_3aveValue【消防施設】&#10;有形固定資産減価償却率">
          <a:extLst>
            <a:ext uri="{FF2B5EF4-FFF2-40B4-BE49-F238E27FC236}">
              <a16:creationId xmlns:a16="http://schemas.microsoft.com/office/drawing/2014/main" id="{CAE9D29D-5269-4BE6-BBAD-5F70CE1EFA74}"/>
            </a:ext>
          </a:extLst>
        </xdr:cNvPr>
        <xdr:cNvSpPr txBox="1"/>
      </xdr:nvSpPr>
      <xdr:spPr>
        <a:xfrm>
          <a:off x="13500744" y="1379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135907</xdr:rowOff>
    </xdr:from>
    <xdr:ext cx="405111" cy="259045"/>
    <xdr:sp macro="" textlink="">
      <xdr:nvSpPr>
        <xdr:cNvPr id="574" name="n_4aveValue【消防施設】&#10;有形固定資産減価償却率">
          <a:extLst>
            <a:ext uri="{FF2B5EF4-FFF2-40B4-BE49-F238E27FC236}">
              <a16:creationId xmlns:a16="http://schemas.microsoft.com/office/drawing/2014/main" id="{10602A42-5F59-42FC-9BA6-DE29976EB907}"/>
            </a:ext>
          </a:extLst>
        </xdr:cNvPr>
        <xdr:cNvSpPr txBox="1"/>
      </xdr:nvSpPr>
      <xdr:spPr>
        <a:xfrm>
          <a:off x="12611744" y="1368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91457</xdr:rowOff>
    </xdr:from>
    <xdr:ext cx="405111" cy="259045"/>
    <xdr:sp macro="" textlink="">
      <xdr:nvSpPr>
        <xdr:cNvPr id="575" name="n_1mainValue【消防施設】&#10;有形固定資産減価償却率">
          <a:extLst>
            <a:ext uri="{FF2B5EF4-FFF2-40B4-BE49-F238E27FC236}">
              <a16:creationId xmlns:a16="http://schemas.microsoft.com/office/drawing/2014/main" id="{A40C6672-7514-4914-8757-638760527D73}"/>
            </a:ext>
          </a:extLst>
        </xdr:cNvPr>
        <xdr:cNvSpPr txBox="1"/>
      </xdr:nvSpPr>
      <xdr:spPr>
        <a:xfrm>
          <a:off x="1526604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73041</xdr:rowOff>
    </xdr:from>
    <xdr:ext cx="405111" cy="259045"/>
    <xdr:sp macro="" textlink="">
      <xdr:nvSpPr>
        <xdr:cNvPr id="576" name="n_2mainValue【消防施設】&#10;有形固定資産減価償却率">
          <a:extLst>
            <a:ext uri="{FF2B5EF4-FFF2-40B4-BE49-F238E27FC236}">
              <a16:creationId xmlns:a16="http://schemas.microsoft.com/office/drawing/2014/main" id="{DCAF56EA-9C6C-4263-AFC6-D22516909764}"/>
            </a:ext>
          </a:extLst>
        </xdr:cNvPr>
        <xdr:cNvSpPr txBox="1"/>
      </xdr:nvSpPr>
      <xdr:spPr>
        <a:xfrm>
          <a:off x="143897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30497</xdr:rowOff>
    </xdr:from>
    <xdr:ext cx="405111" cy="259045"/>
    <xdr:sp macro="" textlink="">
      <xdr:nvSpPr>
        <xdr:cNvPr id="577" name="n_3mainValue【消防施設】&#10;有形固定資産減価償却率">
          <a:extLst>
            <a:ext uri="{FF2B5EF4-FFF2-40B4-BE49-F238E27FC236}">
              <a16:creationId xmlns:a16="http://schemas.microsoft.com/office/drawing/2014/main" id="{9FD192C1-D191-440C-8933-7B79798F5526}"/>
            </a:ext>
          </a:extLst>
        </xdr:cNvPr>
        <xdr:cNvSpPr txBox="1"/>
      </xdr:nvSpPr>
      <xdr:spPr>
        <a:xfrm>
          <a:off x="135007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24782</xdr:rowOff>
    </xdr:from>
    <xdr:ext cx="405111" cy="259045"/>
    <xdr:sp macro="" textlink="">
      <xdr:nvSpPr>
        <xdr:cNvPr id="578" name="n_4mainValue【消防施設】&#10;有形固定資産減価償却率">
          <a:extLst>
            <a:ext uri="{FF2B5EF4-FFF2-40B4-BE49-F238E27FC236}">
              <a16:creationId xmlns:a16="http://schemas.microsoft.com/office/drawing/2014/main" id="{F3A620C6-2353-4E7B-AFE5-A4CECC005BFF}"/>
            </a:ext>
          </a:extLst>
        </xdr:cNvPr>
        <xdr:cNvSpPr txBox="1"/>
      </xdr:nvSpPr>
      <xdr:spPr>
        <a:xfrm>
          <a:off x="126117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9" name="正方形/長方形 578">
          <a:extLst>
            <a:ext uri="{FF2B5EF4-FFF2-40B4-BE49-F238E27FC236}">
              <a16:creationId xmlns:a16="http://schemas.microsoft.com/office/drawing/2014/main" id="{CAF451C6-5B91-474F-B446-A5379ECF084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0" name="正方形/長方形 579">
          <a:extLst>
            <a:ext uri="{FF2B5EF4-FFF2-40B4-BE49-F238E27FC236}">
              <a16:creationId xmlns:a16="http://schemas.microsoft.com/office/drawing/2014/main" id="{3221734E-01F1-4799-850A-611F3C79E69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1" name="正方形/長方形 580">
          <a:extLst>
            <a:ext uri="{FF2B5EF4-FFF2-40B4-BE49-F238E27FC236}">
              <a16:creationId xmlns:a16="http://schemas.microsoft.com/office/drawing/2014/main" id="{08EF9C5A-0086-49D4-9AB1-3F0E1F15AE9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2" name="正方形/長方形 581">
          <a:extLst>
            <a:ext uri="{FF2B5EF4-FFF2-40B4-BE49-F238E27FC236}">
              <a16:creationId xmlns:a16="http://schemas.microsoft.com/office/drawing/2014/main" id="{7B9D906B-12E5-4B09-B538-2FD833A4453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3" name="正方形/長方形 582">
          <a:extLst>
            <a:ext uri="{FF2B5EF4-FFF2-40B4-BE49-F238E27FC236}">
              <a16:creationId xmlns:a16="http://schemas.microsoft.com/office/drawing/2014/main" id="{D87EBFEC-87CD-49F2-B74B-B3991AB3CF0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4" name="正方形/長方形 583">
          <a:extLst>
            <a:ext uri="{FF2B5EF4-FFF2-40B4-BE49-F238E27FC236}">
              <a16:creationId xmlns:a16="http://schemas.microsoft.com/office/drawing/2014/main" id="{4CE34554-4C55-437E-BBEA-4C268943E9C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5" name="正方形/長方形 584">
          <a:extLst>
            <a:ext uri="{FF2B5EF4-FFF2-40B4-BE49-F238E27FC236}">
              <a16:creationId xmlns:a16="http://schemas.microsoft.com/office/drawing/2014/main" id="{45AF2CC8-4C9E-4ED0-AF00-2B7D1B6E475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6" name="正方形/長方形 585">
          <a:extLst>
            <a:ext uri="{FF2B5EF4-FFF2-40B4-BE49-F238E27FC236}">
              <a16:creationId xmlns:a16="http://schemas.microsoft.com/office/drawing/2014/main" id="{FB84A628-F039-4BAB-8CC5-E4B26B52C95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7" name="テキスト ボックス 586">
          <a:extLst>
            <a:ext uri="{FF2B5EF4-FFF2-40B4-BE49-F238E27FC236}">
              <a16:creationId xmlns:a16="http://schemas.microsoft.com/office/drawing/2014/main" id="{EBC5059B-DC9B-45D0-B423-6DF8945FF09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8" name="直線コネクタ 587">
          <a:extLst>
            <a:ext uri="{FF2B5EF4-FFF2-40B4-BE49-F238E27FC236}">
              <a16:creationId xmlns:a16="http://schemas.microsoft.com/office/drawing/2014/main" id="{F0AD3D49-B72D-4146-B1D0-DBE754A4BCD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9" name="直線コネクタ 588">
          <a:extLst>
            <a:ext uri="{FF2B5EF4-FFF2-40B4-BE49-F238E27FC236}">
              <a16:creationId xmlns:a16="http://schemas.microsoft.com/office/drawing/2014/main" id="{AE3F0A4B-734B-4D70-8BCA-0E743D59FDD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0" name="テキスト ボックス 589">
          <a:extLst>
            <a:ext uri="{FF2B5EF4-FFF2-40B4-BE49-F238E27FC236}">
              <a16:creationId xmlns:a16="http://schemas.microsoft.com/office/drawing/2014/main" id="{02070F6A-660A-4925-BBF5-E192953F0FB2}"/>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1" name="直線コネクタ 590">
          <a:extLst>
            <a:ext uri="{FF2B5EF4-FFF2-40B4-BE49-F238E27FC236}">
              <a16:creationId xmlns:a16="http://schemas.microsoft.com/office/drawing/2014/main" id="{AFA40AA7-CA32-408F-B608-EB8335846AA8}"/>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2" name="テキスト ボックス 591">
          <a:extLst>
            <a:ext uri="{FF2B5EF4-FFF2-40B4-BE49-F238E27FC236}">
              <a16:creationId xmlns:a16="http://schemas.microsoft.com/office/drawing/2014/main" id="{E0299492-5E66-4DCA-85CB-470C51D293E7}"/>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3" name="直線コネクタ 592">
          <a:extLst>
            <a:ext uri="{FF2B5EF4-FFF2-40B4-BE49-F238E27FC236}">
              <a16:creationId xmlns:a16="http://schemas.microsoft.com/office/drawing/2014/main" id="{14FFD9B6-106F-4A95-BE10-18658F20582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4" name="テキスト ボックス 593">
          <a:extLst>
            <a:ext uri="{FF2B5EF4-FFF2-40B4-BE49-F238E27FC236}">
              <a16:creationId xmlns:a16="http://schemas.microsoft.com/office/drawing/2014/main" id="{2AF5A9CD-6AC7-40B4-BDA4-E9EC7E6265EC}"/>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5" name="直線コネクタ 594">
          <a:extLst>
            <a:ext uri="{FF2B5EF4-FFF2-40B4-BE49-F238E27FC236}">
              <a16:creationId xmlns:a16="http://schemas.microsoft.com/office/drawing/2014/main" id="{992D6165-C943-48B6-A9C9-072B574E28AC}"/>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6" name="テキスト ボックス 595">
          <a:extLst>
            <a:ext uri="{FF2B5EF4-FFF2-40B4-BE49-F238E27FC236}">
              <a16:creationId xmlns:a16="http://schemas.microsoft.com/office/drawing/2014/main" id="{55FEFFE0-7A64-410B-ABFA-457768160EF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7" name="直線コネクタ 596">
          <a:extLst>
            <a:ext uri="{FF2B5EF4-FFF2-40B4-BE49-F238E27FC236}">
              <a16:creationId xmlns:a16="http://schemas.microsoft.com/office/drawing/2014/main" id="{84A693D3-6A0F-446C-9440-A77DF6EEF9BD}"/>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98" name="テキスト ボックス 597">
          <a:extLst>
            <a:ext uri="{FF2B5EF4-FFF2-40B4-BE49-F238E27FC236}">
              <a16:creationId xmlns:a16="http://schemas.microsoft.com/office/drawing/2014/main" id="{BA17CDC5-035F-4DF8-A149-A0A261181775}"/>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9" name="直線コネクタ 598">
          <a:extLst>
            <a:ext uri="{FF2B5EF4-FFF2-40B4-BE49-F238E27FC236}">
              <a16:creationId xmlns:a16="http://schemas.microsoft.com/office/drawing/2014/main" id="{83404227-1B5F-4964-8910-E219D78C40CA}"/>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0" name="テキスト ボックス 599">
          <a:extLst>
            <a:ext uri="{FF2B5EF4-FFF2-40B4-BE49-F238E27FC236}">
              <a16:creationId xmlns:a16="http://schemas.microsoft.com/office/drawing/2014/main" id="{02E0FE0C-9C4C-4976-A47B-F21168018A8B}"/>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1" name="直線コネクタ 600">
          <a:extLst>
            <a:ext uri="{FF2B5EF4-FFF2-40B4-BE49-F238E27FC236}">
              <a16:creationId xmlns:a16="http://schemas.microsoft.com/office/drawing/2014/main" id="{03D19FB8-98F2-46E1-8C27-ADEAFA46920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2" name="テキスト ボックス 601">
          <a:extLst>
            <a:ext uri="{FF2B5EF4-FFF2-40B4-BE49-F238E27FC236}">
              <a16:creationId xmlns:a16="http://schemas.microsoft.com/office/drawing/2014/main" id="{C7CDB34D-15C8-4D0D-8EB7-29A3EB805C3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3" name="【消防施設】&#10;一人当たり面積グラフ枠">
          <a:extLst>
            <a:ext uri="{FF2B5EF4-FFF2-40B4-BE49-F238E27FC236}">
              <a16:creationId xmlns:a16="http://schemas.microsoft.com/office/drawing/2014/main" id="{5B079390-7558-41A5-A9A7-689EE55F834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85452</xdr:rowOff>
    </xdr:from>
    <xdr:to>
      <xdr:col>116</xdr:col>
      <xdr:colOff>62864</xdr:colOff>
      <xdr:row>86</xdr:row>
      <xdr:rowOff>145869</xdr:rowOff>
    </xdr:to>
    <xdr:cxnSp macro="">
      <xdr:nvCxnSpPr>
        <xdr:cNvPr id="604" name="直線コネクタ 603">
          <a:extLst>
            <a:ext uri="{FF2B5EF4-FFF2-40B4-BE49-F238E27FC236}">
              <a16:creationId xmlns:a16="http://schemas.microsoft.com/office/drawing/2014/main" id="{5F9FD3E8-87B9-47E2-BA31-13A189CBDFF6}"/>
            </a:ext>
          </a:extLst>
        </xdr:cNvPr>
        <xdr:cNvCxnSpPr/>
      </xdr:nvCxnSpPr>
      <xdr:spPr>
        <a:xfrm flipV="1">
          <a:off x="22160864" y="13287102"/>
          <a:ext cx="0" cy="1603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149696</xdr:rowOff>
    </xdr:from>
    <xdr:ext cx="469744" cy="259045"/>
    <xdr:sp macro="" textlink="">
      <xdr:nvSpPr>
        <xdr:cNvPr id="605" name="【消防施設】&#10;一人当たり面積最小値テキスト">
          <a:extLst>
            <a:ext uri="{FF2B5EF4-FFF2-40B4-BE49-F238E27FC236}">
              <a16:creationId xmlns:a16="http://schemas.microsoft.com/office/drawing/2014/main" id="{751F2C62-120F-4811-8421-FE922F390999}"/>
            </a:ext>
          </a:extLst>
        </xdr:cNvPr>
        <xdr:cNvSpPr txBox="1"/>
      </xdr:nvSpPr>
      <xdr:spPr>
        <a:xfrm>
          <a:off x="2219960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145869</xdr:rowOff>
    </xdr:from>
    <xdr:to>
      <xdr:col>116</xdr:col>
      <xdr:colOff>152400</xdr:colOff>
      <xdr:row>86</xdr:row>
      <xdr:rowOff>145869</xdr:rowOff>
    </xdr:to>
    <xdr:cxnSp macro="">
      <xdr:nvCxnSpPr>
        <xdr:cNvPr id="606" name="直線コネクタ 605">
          <a:extLst>
            <a:ext uri="{FF2B5EF4-FFF2-40B4-BE49-F238E27FC236}">
              <a16:creationId xmlns:a16="http://schemas.microsoft.com/office/drawing/2014/main" id="{6F04DCCE-6FED-4575-ACF2-1B713FBFD9CF}"/>
            </a:ext>
          </a:extLst>
        </xdr:cNvPr>
        <xdr:cNvCxnSpPr/>
      </xdr:nvCxnSpPr>
      <xdr:spPr>
        <a:xfrm>
          <a:off x="22072600" y="148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32129</xdr:rowOff>
    </xdr:from>
    <xdr:ext cx="469744" cy="259045"/>
    <xdr:sp macro="" textlink="">
      <xdr:nvSpPr>
        <xdr:cNvPr id="607" name="【消防施設】&#10;一人当たり面積最大値テキスト">
          <a:extLst>
            <a:ext uri="{FF2B5EF4-FFF2-40B4-BE49-F238E27FC236}">
              <a16:creationId xmlns:a16="http://schemas.microsoft.com/office/drawing/2014/main" id="{FB4730FD-DF0E-4162-9D92-BD8659FA613E}"/>
            </a:ext>
          </a:extLst>
        </xdr:cNvPr>
        <xdr:cNvSpPr txBox="1"/>
      </xdr:nvSpPr>
      <xdr:spPr>
        <a:xfrm>
          <a:off x="22199600" y="13062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85452</xdr:rowOff>
    </xdr:from>
    <xdr:to>
      <xdr:col>116</xdr:col>
      <xdr:colOff>152400</xdr:colOff>
      <xdr:row>77</xdr:row>
      <xdr:rowOff>85452</xdr:rowOff>
    </xdr:to>
    <xdr:cxnSp macro="">
      <xdr:nvCxnSpPr>
        <xdr:cNvPr id="608" name="直線コネクタ 607">
          <a:extLst>
            <a:ext uri="{FF2B5EF4-FFF2-40B4-BE49-F238E27FC236}">
              <a16:creationId xmlns:a16="http://schemas.microsoft.com/office/drawing/2014/main" id="{A055566B-D6EB-4109-9BAC-61F86A983447}"/>
            </a:ext>
          </a:extLst>
        </xdr:cNvPr>
        <xdr:cNvCxnSpPr/>
      </xdr:nvCxnSpPr>
      <xdr:spPr>
        <a:xfrm>
          <a:off x="22072600" y="13287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161670</xdr:rowOff>
    </xdr:from>
    <xdr:ext cx="469744" cy="259045"/>
    <xdr:sp macro="" textlink="">
      <xdr:nvSpPr>
        <xdr:cNvPr id="609" name="【消防施設】&#10;一人当たり面積平均値テキスト">
          <a:extLst>
            <a:ext uri="{FF2B5EF4-FFF2-40B4-BE49-F238E27FC236}">
              <a16:creationId xmlns:a16="http://schemas.microsoft.com/office/drawing/2014/main" id="{06554F83-0BBA-44A5-B1E3-313B359777E9}"/>
            </a:ext>
          </a:extLst>
        </xdr:cNvPr>
        <xdr:cNvSpPr txBox="1"/>
      </xdr:nvSpPr>
      <xdr:spPr>
        <a:xfrm>
          <a:off x="22199600" y="14220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11793</xdr:rowOff>
    </xdr:from>
    <xdr:to>
      <xdr:col>116</xdr:col>
      <xdr:colOff>114300</xdr:colOff>
      <xdr:row>83</xdr:row>
      <xdr:rowOff>113393</xdr:rowOff>
    </xdr:to>
    <xdr:sp macro="" textlink="">
      <xdr:nvSpPr>
        <xdr:cNvPr id="610" name="フローチャート: 判断 609">
          <a:extLst>
            <a:ext uri="{FF2B5EF4-FFF2-40B4-BE49-F238E27FC236}">
              <a16:creationId xmlns:a16="http://schemas.microsoft.com/office/drawing/2014/main" id="{D7D51E9B-3E71-4129-B956-1B33EF39F808}"/>
            </a:ext>
          </a:extLst>
        </xdr:cNvPr>
        <xdr:cNvSpPr/>
      </xdr:nvSpPr>
      <xdr:spPr>
        <a:xfrm>
          <a:off x="221107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28121</xdr:rowOff>
    </xdr:from>
    <xdr:to>
      <xdr:col>112</xdr:col>
      <xdr:colOff>38100</xdr:colOff>
      <xdr:row>83</xdr:row>
      <xdr:rowOff>129721</xdr:rowOff>
    </xdr:to>
    <xdr:sp macro="" textlink="">
      <xdr:nvSpPr>
        <xdr:cNvPr id="611" name="フローチャート: 判断 610">
          <a:extLst>
            <a:ext uri="{FF2B5EF4-FFF2-40B4-BE49-F238E27FC236}">
              <a16:creationId xmlns:a16="http://schemas.microsoft.com/office/drawing/2014/main" id="{ADCFF35B-EAF9-447A-B327-95AFB319B866}"/>
            </a:ext>
          </a:extLst>
        </xdr:cNvPr>
        <xdr:cNvSpPr/>
      </xdr:nvSpPr>
      <xdr:spPr>
        <a:xfrm>
          <a:off x="21272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612" name="フローチャート: 判断 611">
          <a:extLst>
            <a:ext uri="{FF2B5EF4-FFF2-40B4-BE49-F238E27FC236}">
              <a16:creationId xmlns:a16="http://schemas.microsoft.com/office/drawing/2014/main" id="{A58331E6-808E-48AD-BAC9-A5EB79CE2D81}"/>
            </a:ext>
          </a:extLst>
        </xdr:cNvPr>
        <xdr:cNvSpPr/>
      </xdr:nvSpPr>
      <xdr:spPr>
        <a:xfrm>
          <a:off x="20383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80373</xdr:rowOff>
    </xdr:from>
    <xdr:to>
      <xdr:col>102</xdr:col>
      <xdr:colOff>165100</xdr:colOff>
      <xdr:row>84</xdr:row>
      <xdr:rowOff>10523</xdr:rowOff>
    </xdr:to>
    <xdr:sp macro="" textlink="">
      <xdr:nvSpPr>
        <xdr:cNvPr id="613" name="フローチャート: 判断 612">
          <a:extLst>
            <a:ext uri="{FF2B5EF4-FFF2-40B4-BE49-F238E27FC236}">
              <a16:creationId xmlns:a16="http://schemas.microsoft.com/office/drawing/2014/main" id="{75EDD13E-C93B-43A6-A7C8-94772BFDE6AC}"/>
            </a:ext>
          </a:extLst>
        </xdr:cNvPr>
        <xdr:cNvSpPr/>
      </xdr:nvSpPr>
      <xdr:spPr>
        <a:xfrm>
          <a:off x="19494500" y="1431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31387</xdr:rowOff>
    </xdr:from>
    <xdr:to>
      <xdr:col>98</xdr:col>
      <xdr:colOff>38100</xdr:colOff>
      <xdr:row>83</xdr:row>
      <xdr:rowOff>132987</xdr:rowOff>
    </xdr:to>
    <xdr:sp macro="" textlink="">
      <xdr:nvSpPr>
        <xdr:cNvPr id="614" name="フローチャート: 判断 613">
          <a:extLst>
            <a:ext uri="{FF2B5EF4-FFF2-40B4-BE49-F238E27FC236}">
              <a16:creationId xmlns:a16="http://schemas.microsoft.com/office/drawing/2014/main" id="{09C9C79F-0A18-4FC8-86DB-08E67EA34C39}"/>
            </a:ext>
          </a:extLst>
        </xdr:cNvPr>
        <xdr:cNvSpPr/>
      </xdr:nvSpPr>
      <xdr:spPr>
        <a:xfrm>
          <a:off x="18605500" y="142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BBA4B942-64BD-46B9-A29A-2417FF4A229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078418CA-8BD8-43CB-B94E-6A0D98628B2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CC935A5B-C294-427A-B6B7-2C5A1D6545B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4AA46232-750A-4BD4-9127-9888423B4C0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6A42A65-0B60-4A00-AFF4-BC4FF9393CB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59145</xdr:rowOff>
    </xdr:from>
    <xdr:to>
      <xdr:col>116</xdr:col>
      <xdr:colOff>114300</xdr:colOff>
      <xdr:row>82</xdr:row>
      <xdr:rowOff>160745</xdr:rowOff>
    </xdr:to>
    <xdr:sp macro="" textlink="">
      <xdr:nvSpPr>
        <xdr:cNvPr id="620" name="楕円 619">
          <a:extLst>
            <a:ext uri="{FF2B5EF4-FFF2-40B4-BE49-F238E27FC236}">
              <a16:creationId xmlns:a16="http://schemas.microsoft.com/office/drawing/2014/main" id="{AEC2D950-0313-4517-A11B-3FC672F502D9}"/>
            </a:ext>
          </a:extLst>
        </xdr:cNvPr>
        <xdr:cNvSpPr/>
      </xdr:nvSpPr>
      <xdr:spPr>
        <a:xfrm>
          <a:off x="22110700" y="1411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82022</xdr:rowOff>
    </xdr:from>
    <xdr:ext cx="469744" cy="259045"/>
    <xdr:sp macro="" textlink="">
      <xdr:nvSpPr>
        <xdr:cNvPr id="621" name="【消防施設】&#10;一人当たり面積該当値テキスト">
          <a:extLst>
            <a:ext uri="{FF2B5EF4-FFF2-40B4-BE49-F238E27FC236}">
              <a16:creationId xmlns:a16="http://schemas.microsoft.com/office/drawing/2014/main" id="{2CAA86C4-ED54-438E-B409-05FF1BABC1AC}"/>
            </a:ext>
          </a:extLst>
        </xdr:cNvPr>
        <xdr:cNvSpPr txBox="1"/>
      </xdr:nvSpPr>
      <xdr:spPr>
        <a:xfrm>
          <a:off x="22199600" y="1396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42818</xdr:rowOff>
    </xdr:from>
    <xdr:to>
      <xdr:col>112</xdr:col>
      <xdr:colOff>38100</xdr:colOff>
      <xdr:row>82</xdr:row>
      <xdr:rowOff>144418</xdr:rowOff>
    </xdr:to>
    <xdr:sp macro="" textlink="">
      <xdr:nvSpPr>
        <xdr:cNvPr id="622" name="楕円 621">
          <a:extLst>
            <a:ext uri="{FF2B5EF4-FFF2-40B4-BE49-F238E27FC236}">
              <a16:creationId xmlns:a16="http://schemas.microsoft.com/office/drawing/2014/main" id="{F0EC14FF-9C22-4854-A3F5-1EE8C433C2FC}"/>
            </a:ext>
          </a:extLst>
        </xdr:cNvPr>
        <xdr:cNvSpPr/>
      </xdr:nvSpPr>
      <xdr:spPr>
        <a:xfrm>
          <a:off x="21272500" y="1410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93618</xdr:rowOff>
    </xdr:from>
    <xdr:to>
      <xdr:col>116</xdr:col>
      <xdr:colOff>63500</xdr:colOff>
      <xdr:row>82</xdr:row>
      <xdr:rowOff>109945</xdr:rowOff>
    </xdr:to>
    <xdr:cxnSp macro="">
      <xdr:nvCxnSpPr>
        <xdr:cNvPr id="623" name="直線コネクタ 622">
          <a:extLst>
            <a:ext uri="{FF2B5EF4-FFF2-40B4-BE49-F238E27FC236}">
              <a16:creationId xmlns:a16="http://schemas.microsoft.com/office/drawing/2014/main" id="{A18C6C99-E45A-4FAC-AEB9-C7DE208A6840}"/>
            </a:ext>
          </a:extLst>
        </xdr:cNvPr>
        <xdr:cNvCxnSpPr/>
      </xdr:nvCxnSpPr>
      <xdr:spPr>
        <a:xfrm>
          <a:off x="21323300" y="14152518"/>
          <a:ext cx="8382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72208</xdr:rowOff>
    </xdr:from>
    <xdr:to>
      <xdr:col>107</xdr:col>
      <xdr:colOff>101600</xdr:colOff>
      <xdr:row>83</xdr:row>
      <xdr:rowOff>2358</xdr:rowOff>
    </xdr:to>
    <xdr:sp macro="" textlink="">
      <xdr:nvSpPr>
        <xdr:cNvPr id="624" name="楕円 623">
          <a:extLst>
            <a:ext uri="{FF2B5EF4-FFF2-40B4-BE49-F238E27FC236}">
              <a16:creationId xmlns:a16="http://schemas.microsoft.com/office/drawing/2014/main" id="{33EA22C7-671E-4DD7-A4C4-4AD8CEDD68BB}"/>
            </a:ext>
          </a:extLst>
        </xdr:cNvPr>
        <xdr:cNvSpPr/>
      </xdr:nvSpPr>
      <xdr:spPr>
        <a:xfrm>
          <a:off x="20383500" y="1413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93618</xdr:rowOff>
    </xdr:from>
    <xdr:to>
      <xdr:col>111</xdr:col>
      <xdr:colOff>177800</xdr:colOff>
      <xdr:row>82</xdr:row>
      <xdr:rowOff>123008</xdr:rowOff>
    </xdr:to>
    <xdr:cxnSp macro="">
      <xdr:nvCxnSpPr>
        <xdr:cNvPr id="625" name="直線コネクタ 624">
          <a:extLst>
            <a:ext uri="{FF2B5EF4-FFF2-40B4-BE49-F238E27FC236}">
              <a16:creationId xmlns:a16="http://schemas.microsoft.com/office/drawing/2014/main" id="{A19B3154-9FC7-4CE6-A551-012EEC9E0D1C}"/>
            </a:ext>
          </a:extLst>
        </xdr:cNvPr>
        <xdr:cNvCxnSpPr/>
      </xdr:nvCxnSpPr>
      <xdr:spPr>
        <a:xfrm flipV="1">
          <a:off x="20434300" y="14152518"/>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134257</xdr:rowOff>
    </xdr:from>
    <xdr:to>
      <xdr:col>102</xdr:col>
      <xdr:colOff>165100</xdr:colOff>
      <xdr:row>83</xdr:row>
      <xdr:rowOff>64407</xdr:rowOff>
    </xdr:to>
    <xdr:sp macro="" textlink="">
      <xdr:nvSpPr>
        <xdr:cNvPr id="626" name="楕円 625">
          <a:extLst>
            <a:ext uri="{FF2B5EF4-FFF2-40B4-BE49-F238E27FC236}">
              <a16:creationId xmlns:a16="http://schemas.microsoft.com/office/drawing/2014/main" id="{07499D75-264C-4C4E-AB53-4DB6B85C09C2}"/>
            </a:ext>
          </a:extLst>
        </xdr:cNvPr>
        <xdr:cNvSpPr/>
      </xdr:nvSpPr>
      <xdr:spPr>
        <a:xfrm>
          <a:off x="19494500" y="1419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123008</xdr:rowOff>
    </xdr:from>
    <xdr:to>
      <xdr:col>107</xdr:col>
      <xdr:colOff>50800</xdr:colOff>
      <xdr:row>83</xdr:row>
      <xdr:rowOff>13607</xdr:rowOff>
    </xdr:to>
    <xdr:cxnSp macro="">
      <xdr:nvCxnSpPr>
        <xdr:cNvPr id="627" name="直線コネクタ 626">
          <a:extLst>
            <a:ext uri="{FF2B5EF4-FFF2-40B4-BE49-F238E27FC236}">
              <a16:creationId xmlns:a16="http://schemas.microsoft.com/office/drawing/2014/main" id="{3878BC52-FBEB-469B-9543-250E8B403F2C}"/>
            </a:ext>
          </a:extLst>
        </xdr:cNvPr>
        <xdr:cNvCxnSpPr/>
      </xdr:nvCxnSpPr>
      <xdr:spPr>
        <a:xfrm flipV="1">
          <a:off x="19545300" y="14181908"/>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150586</xdr:rowOff>
    </xdr:from>
    <xdr:to>
      <xdr:col>98</xdr:col>
      <xdr:colOff>38100</xdr:colOff>
      <xdr:row>83</xdr:row>
      <xdr:rowOff>80736</xdr:rowOff>
    </xdr:to>
    <xdr:sp macro="" textlink="">
      <xdr:nvSpPr>
        <xdr:cNvPr id="628" name="楕円 627">
          <a:extLst>
            <a:ext uri="{FF2B5EF4-FFF2-40B4-BE49-F238E27FC236}">
              <a16:creationId xmlns:a16="http://schemas.microsoft.com/office/drawing/2014/main" id="{57D7D325-D76A-4248-8B11-CDBCFD1DDC7D}"/>
            </a:ext>
          </a:extLst>
        </xdr:cNvPr>
        <xdr:cNvSpPr/>
      </xdr:nvSpPr>
      <xdr:spPr>
        <a:xfrm>
          <a:off x="186055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13607</xdr:rowOff>
    </xdr:from>
    <xdr:to>
      <xdr:col>102</xdr:col>
      <xdr:colOff>114300</xdr:colOff>
      <xdr:row>83</xdr:row>
      <xdr:rowOff>29936</xdr:rowOff>
    </xdr:to>
    <xdr:cxnSp macro="">
      <xdr:nvCxnSpPr>
        <xdr:cNvPr id="629" name="直線コネクタ 628">
          <a:extLst>
            <a:ext uri="{FF2B5EF4-FFF2-40B4-BE49-F238E27FC236}">
              <a16:creationId xmlns:a16="http://schemas.microsoft.com/office/drawing/2014/main" id="{00CB0DD3-6688-4343-A63D-BD01A92BCFAA}"/>
            </a:ext>
          </a:extLst>
        </xdr:cNvPr>
        <xdr:cNvCxnSpPr/>
      </xdr:nvCxnSpPr>
      <xdr:spPr>
        <a:xfrm flipV="1">
          <a:off x="18656300" y="1424395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120848</xdr:rowOff>
    </xdr:from>
    <xdr:ext cx="469744" cy="259045"/>
    <xdr:sp macro="" textlink="">
      <xdr:nvSpPr>
        <xdr:cNvPr id="630" name="n_1aveValue【消防施設】&#10;一人当たり面積">
          <a:extLst>
            <a:ext uri="{FF2B5EF4-FFF2-40B4-BE49-F238E27FC236}">
              <a16:creationId xmlns:a16="http://schemas.microsoft.com/office/drawing/2014/main" id="{62A0AC78-BD3A-4A09-B5D9-98F918859395}"/>
            </a:ext>
          </a:extLst>
        </xdr:cNvPr>
        <xdr:cNvSpPr txBox="1"/>
      </xdr:nvSpPr>
      <xdr:spPr>
        <a:xfrm>
          <a:off x="21075727" y="1435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160038</xdr:rowOff>
    </xdr:from>
    <xdr:ext cx="469744" cy="259045"/>
    <xdr:sp macro="" textlink="">
      <xdr:nvSpPr>
        <xdr:cNvPr id="631" name="n_2aveValue【消防施設】&#10;一人当たり面積">
          <a:extLst>
            <a:ext uri="{FF2B5EF4-FFF2-40B4-BE49-F238E27FC236}">
              <a16:creationId xmlns:a16="http://schemas.microsoft.com/office/drawing/2014/main" id="{950689D7-DF14-4045-81AE-FE2A09D83327}"/>
            </a:ext>
          </a:extLst>
        </xdr:cNvPr>
        <xdr:cNvSpPr txBox="1"/>
      </xdr:nvSpPr>
      <xdr:spPr>
        <a:xfrm>
          <a:off x="20199427"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1650</xdr:rowOff>
    </xdr:from>
    <xdr:ext cx="469744" cy="259045"/>
    <xdr:sp macro="" textlink="">
      <xdr:nvSpPr>
        <xdr:cNvPr id="632" name="n_3aveValue【消防施設】&#10;一人当たり面積">
          <a:extLst>
            <a:ext uri="{FF2B5EF4-FFF2-40B4-BE49-F238E27FC236}">
              <a16:creationId xmlns:a16="http://schemas.microsoft.com/office/drawing/2014/main" id="{935E6EB4-82E2-40CB-8816-94173C249411}"/>
            </a:ext>
          </a:extLst>
        </xdr:cNvPr>
        <xdr:cNvSpPr txBox="1"/>
      </xdr:nvSpPr>
      <xdr:spPr>
        <a:xfrm>
          <a:off x="19310427" y="1440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124114</xdr:rowOff>
    </xdr:from>
    <xdr:ext cx="469744" cy="259045"/>
    <xdr:sp macro="" textlink="">
      <xdr:nvSpPr>
        <xdr:cNvPr id="633" name="n_4aveValue【消防施設】&#10;一人当たり面積">
          <a:extLst>
            <a:ext uri="{FF2B5EF4-FFF2-40B4-BE49-F238E27FC236}">
              <a16:creationId xmlns:a16="http://schemas.microsoft.com/office/drawing/2014/main" id="{115683A3-5EF2-40B1-AAEF-73A89D1514D5}"/>
            </a:ext>
          </a:extLst>
        </xdr:cNvPr>
        <xdr:cNvSpPr txBox="1"/>
      </xdr:nvSpPr>
      <xdr:spPr>
        <a:xfrm>
          <a:off x="18421427" y="1435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160945</xdr:rowOff>
    </xdr:from>
    <xdr:ext cx="469744" cy="259045"/>
    <xdr:sp macro="" textlink="">
      <xdr:nvSpPr>
        <xdr:cNvPr id="634" name="n_1mainValue【消防施設】&#10;一人当たり面積">
          <a:extLst>
            <a:ext uri="{FF2B5EF4-FFF2-40B4-BE49-F238E27FC236}">
              <a16:creationId xmlns:a16="http://schemas.microsoft.com/office/drawing/2014/main" id="{D71B332D-9C7E-49F5-8199-45AD0DB2B4DB}"/>
            </a:ext>
          </a:extLst>
        </xdr:cNvPr>
        <xdr:cNvSpPr txBox="1"/>
      </xdr:nvSpPr>
      <xdr:spPr>
        <a:xfrm>
          <a:off x="21075727" y="13876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18885</xdr:rowOff>
    </xdr:from>
    <xdr:ext cx="469744" cy="259045"/>
    <xdr:sp macro="" textlink="">
      <xdr:nvSpPr>
        <xdr:cNvPr id="635" name="n_2mainValue【消防施設】&#10;一人当たり面積">
          <a:extLst>
            <a:ext uri="{FF2B5EF4-FFF2-40B4-BE49-F238E27FC236}">
              <a16:creationId xmlns:a16="http://schemas.microsoft.com/office/drawing/2014/main" id="{90A62DCA-D671-4FF9-AF15-065248EA2590}"/>
            </a:ext>
          </a:extLst>
        </xdr:cNvPr>
        <xdr:cNvSpPr txBox="1"/>
      </xdr:nvSpPr>
      <xdr:spPr>
        <a:xfrm>
          <a:off x="20199427" y="1390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80934</xdr:rowOff>
    </xdr:from>
    <xdr:ext cx="469744" cy="259045"/>
    <xdr:sp macro="" textlink="">
      <xdr:nvSpPr>
        <xdr:cNvPr id="636" name="n_3mainValue【消防施設】&#10;一人当たり面積">
          <a:extLst>
            <a:ext uri="{FF2B5EF4-FFF2-40B4-BE49-F238E27FC236}">
              <a16:creationId xmlns:a16="http://schemas.microsoft.com/office/drawing/2014/main" id="{C9A9B321-A26D-4A42-A9F2-8F2E636B42D9}"/>
            </a:ext>
          </a:extLst>
        </xdr:cNvPr>
        <xdr:cNvSpPr txBox="1"/>
      </xdr:nvSpPr>
      <xdr:spPr>
        <a:xfrm>
          <a:off x="19310427" y="13968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97263</xdr:rowOff>
    </xdr:from>
    <xdr:ext cx="469744" cy="259045"/>
    <xdr:sp macro="" textlink="">
      <xdr:nvSpPr>
        <xdr:cNvPr id="637" name="n_4mainValue【消防施設】&#10;一人当たり面積">
          <a:extLst>
            <a:ext uri="{FF2B5EF4-FFF2-40B4-BE49-F238E27FC236}">
              <a16:creationId xmlns:a16="http://schemas.microsoft.com/office/drawing/2014/main" id="{23DBAC6C-C73C-454E-894C-D9CBF7C19506}"/>
            </a:ext>
          </a:extLst>
        </xdr:cNvPr>
        <xdr:cNvSpPr txBox="1"/>
      </xdr:nvSpPr>
      <xdr:spPr>
        <a:xfrm>
          <a:off x="18421427" y="1398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8533745D-6277-40B9-9AD6-CDFBFBE6DB0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4DDA445A-6437-478C-88AB-5A4965291F1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12D8A66A-F277-4823-AB18-5439B3511D9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713B7430-2600-42EA-99BA-9543A835B4F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BE62A2E7-7309-40A2-B640-0068BB18F02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56CEA1D0-7FD9-4F81-972B-9812E32AF47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AF6E2103-31EB-4106-B169-21898FB05CD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33F5236F-5DCE-4C8A-A74B-D2AF106173C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21F1CC48-018D-4371-8F03-C4969986328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D1304E5C-7B08-4249-B413-5BDFEABAD26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07A87762-E637-4CDA-BAAD-B2E77D80A39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9" name="直線コネクタ 648">
          <a:extLst>
            <a:ext uri="{FF2B5EF4-FFF2-40B4-BE49-F238E27FC236}">
              <a16:creationId xmlns:a16="http://schemas.microsoft.com/office/drawing/2014/main" id="{668064D3-BDE0-4AEA-B07D-94841A4127E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0" name="テキスト ボックス 649">
          <a:extLst>
            <a:ext uri="{FF2B5EF4-FFF2-40B4-BE49-F238E27FC236}">
              <a16:creationId xmlns:a16="http://schemas.microsoft.com/office/drawing/2014/main" id="{B34CB7FB-157D-4691-99E1-0B592D1C2F7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1" name="直線コネクタ 650">
          <a:extLst>
            <a:ext uri="{FF2B5EF4-FFF2-40B4-BE49-F238E27FC236}">
              <a16:creationId xmlns:a16="http://schemas.microsoft.com/office/drawing/2014/main" id="{0759CB63-B007-425B-8596-6D10E41CCC4E}"/>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2" name="テキスト ボックス 651">
          <a:extLst>
            <a:ext uri="{FF2B5EF4-FFF2-40B4-BE49-F238E27FC236}">
              <a16:creationId xmlns:a16="http://schemas.microsoft.com/office/drawing/2014/main" id="{D3E58AE8-7959-4EFB-BC21-7FBC398B6A6B}"/>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3" name="直線コネクタ 652">
          <a:extLst>
            <a:ext uri="{FF2B5EF4-FFF2-40B4-BE49-F238E27FC236}">
              <a16:creationId xmlns:a16="http://schemas.microsoft.com/office/drawing/2014/main" id="{C627834A-4350-4AF7-BA10-8A98B9BCF5A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4" name="テキスト ボックス 653">
          <a:extLst>
            <a:ext uri="{FF2B5EF4-FFF2-40B4-BE49-F238E27FC236}">
              <a16:creationId xmlns:a16="http://schemas.microsoft.com/office/drawing/2014/main" id="{8A829348-A280-4D52-9AE5-24810CACA3A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5" name="直線コネクタ 654">
          <a:extLst>
            <a:ext uri="{FF2B5EF4-FFF2-40B4-BE49-F238E27FC236}">
              <a16:creationId xmlns:a16="http://schemas.microsoft.com/office/drawing/2014/main" id="{2852C8E3-701F-43E6-B6F7-6B567A64C9DA}"/>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6" name="テキスト ボックス 655">
          <a:extLst>
            <a:ext uri="{FF2B5EF4-FFF2-40B4-BE49-F238E27FC236}">
              <a16:creationId xmlns:a16="http://schemas.microsoft.com/office/drawing/2014/main" id="{75AF87CA-180F-4F5C-BB7D-BBE009552E4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7" name="直線コネクタ 656">
          <a:extLst>
            <a:ext uri="{FF2B5EF4-FFF2-40B4-BE49-F238E27FC236}">
              <a16:creationId xmlns:a16="http://schemas.microsoft.com/office/drawing/2014/main" id="{86F4250D-2B1A-4BD0-BD57-CCD96A6EF01A}"/>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8" name="テキスト ボックス 657">
          <a:extLst>
            <a:ext uri="{FF2B5EF4-FFF2-40B4-BE49-F238E27FC236}">
              <a16:creationId xmlns:a16="http://schemas.microsoft.com/office/drawing/2014/main" id="{163ECCF2-1812-456D-B099-F1F926D60CE8}"/>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EC7CE2D4-75AB-4F20-B741-4B8CB6F61B0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0" name="テキスト ボックス 659">
          <a:extLst>
            <a:ext uri="{FF2B5EF4-FFF2-40B4-BE49-F238E27FC236}">
              <a16:creationId xmlns:a16="http://schemas.microsoft.com/office/drawing/2014/main" id="{AD4438CF-EEAA-44EF-A2D0-241F80AD6C82}"/>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1" name="【庁舎】&#10;有形固定資産減価償却率グラフ枠">
          <a:extLst>
            <a:ext uri="{FF2B5EF4-FFF2-40B4-BE49-F238E27FC236}">
              <a16:creationId xmlns:a16="http://schemas.microsoft.com/office/drawing/2014/main" id="{B84DDDE8-AB50-4E6D-9C54-B35E979B85E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62864</xdr:rowOff>
    </xdr:from>
    <xdr:to>
      <xdr:col>85</xdr:col>
      <xdr:colOff>126364</xdr:colOff>
      <xdr:row>108</xdr:row>
      <xdr:rowOff>148589</xdr:rowOff>
    </xdr:to>
    <xdr:cxnSp macro="">
      <xdr:nvCxnSpPr>
        <xdr:cNvPr id="662" name="直線コネクタ 661">
          <a:extLst>
            <a:ext uri="{FF2B5EF4-FFF2-40B4-BE49-F238E27FC236}">
              <a16:creationId xmlns:a16="http://schemas.microsoft.com/office/drawing/2014/main" id="{F72C8323-29E4-404B-AE65-B37A2AB114B0}"/>
            </a:ext>
          </a:extLst>
        </xdr:cNvPr>
        <xdr:cNvCxnSpPr/>
      </xdr:nvCxnSpPr>
      <xdr:spPr>
        <a:xfrm flipV="1">
          <a:off x="16318864" y="17036414"/>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152416</xdr:rowOff>
    </xdr:from>
    <xdr:ext cx="405111" cy="259045"/>
    <xdr:sp macro="" textlink="">
      <xdr:nvSpPr>
        <xdr:cNvPr id="663" name="【庁舎】&#10;有形固定資産減価償却率最小値テキスト">
          <a:extLst>
            <a:ext uri="{FF2B5EF4-FFF2-40B4-BE49-F238E27FC236}">
              <a16:creationId xmlns:a16="http://schemas.microsoft.com/office/drawing/2014/main" id="{A448F7B4-4B62-4DF3-AA06-42CF9913E885}"/>
            </a:ext>
          </a:extLst>
        </xdr:cNvPr>
        <xdr:cNvSpPr txBox="1"/>
      </xdr:nvSpPr>
      <xdr:spPr>
        <a:xfrm>
          <a:off x="16357600" y="186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148589</xdr:rowOff>
    </xdr:from>
    <xdr:to>
      <xdr:col>86</xdr:col>
      <xdr:colOff>25400</xdr:colOff>
      <xdr:row>108</xdr:row>
      <xdr:rowOff>148589</xdr:rowOff>
    </xdr:to>
    <xdr:cxnSp macro="">
      <xdr:nvCxnSpPr>
        <xdr:cNvPr id="664" name="直線コネクタ 663">
          <a:extLst>
            <a:ext uri="{FF2B5EF4-FFF2-40B4-BE49-F238E27FC236}">
              <a16:creationId xmlns:a16="http://schemas.microsoft.com/office/drawing/2014/main" id="{8D86CEA4-E478-4BE6-83BE-CAB094D2BBF1}"/>
            </a:ext>
          </a:extLst>
        </xdr:cNvPr>
        <xdr:cNvCxnSpPr/>
      </xdr:nvCxnSpPr>
      <xdr:spPr>
        <a:xfrm>
          <a:off x="16230600" y="1866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9541</xdr:rowOff>
    </xdr:from>
    <xdr:ext cx="405111" cy="259045"/>
    <xdr:sp macro="" textlink="">
      <xdr:nvSpPr>
        <xdr:cNvPr id="665" name="【庁舎】&#10;有形固定資産減価償却率最大値テキスト">
          <a:extLst>
            <a:ext uri="{FF2B5EF4-FFF2-40B4-BE49-F238E27FC236}">
              <a16:creationId xmlns:a16="http://schemas.microsoft.com/office/drawing/2014/main" id="{6DD66681-DC06-4B07-9BB7-A2D5F97136CA}"/>
            </a:ext>
          </a:extLst>
        </xdr:cNvPr>
        <xdr:cNvSpPr txBox="1"/>
      </xdr:nvSpPr>
      <xdr:spPr>
        <a:xfrm>
          <a:off x="16357600" y="16811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62864</xdr:rowOff>
    </xdr:from>
    <xdr:to>
      <xdr:col>86</xdr:col>
      <xdr:colOff>25400</xdr:colOff>
      <xdr:row>99</xdr:row>
      <xdr:rowOff>62864</xdr:rowOff>
    </xdr:to>
    <xdr:cxnSp macro="">
      <xdr:nvCxnSpPr>
        <xdr:cNvPr id="666" name="直線コネクタ 665">
          <a:extLst>
            <a:ext uri="{FF2B5EF4-FFF2-40B4-BE49-F238E27FC236}">
              <a16:creationId xmlns:a16="http://schemas.microsoft.com/office/drawing/2014/main" id="{B0189469-AED7-41AA-B01A-9B9C2A0C681D}"/>
            </a:ext>
          </a:extLst>
        </xdr:cNvPr>
        <xdr:cNvCxnSpPr/>
      </xdr:nvCxnSpPr>
      <xdr:spPr>
        <a:xfrm>
          <a:off x="16230600" y="17036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89552</xdr:rowOff>
    </xdr:from>
    <xdr:ext cx="405111" cy="259045"/>
    <xdr:sp macro="" textlink="">
      <xdr:nvSpPr>
        <xdr:cNvPr id="667" name="【庁舎】&#10;有形固定資産減価償却率平均値テキスト">
          <a:extLst>
            <a:ext uri="{FF2B5EF4-FFF2-40B4-BE49-F238E27FC236}">
              <a16:creationId xmlns:a16="http://schemas.microsoft.com/office/drawing/2014/main" id="{42FCD59D-9D66-47D6-8F99-8E060770C902}"/>
            </a:ext>
          </a:extLst>
        </xdr:cNvPr>
        <xdr:cNvSpPr txBox="1"/>
      </xdr:nvSpPr>
      <xdr:spPr>
        <a:xfrm>
          <a:off x="16357600" y="1792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111125</xdr:rowOff>
    </xdr:from>
    <xdr:to>
      <xdr:col>85</xdr:col>
      <xdr:colOff>177800</xdr:colOff>
      <xdr:row>105</xdr:row>
      <xdr:rowOff>41275</xdr:rowOff>
    </xdr:to>
    <xdr:sp macro="" textlink="">
      <xdr:nvSpPr>
        <xdr:cNvPr id="668" name="フローチャート: 判断 667">
          <a:extLst>
            <a:ext uri="{FF2B5EF4-FFF2-40B4-BE49-F238E27FC236}">
              <a16:creationId xmlns:a16="http://schemas.microsoft.com/office/drawing/2014/main" id="{0F34A56A-6979-426D-82F9-2924FB93B041}"/>
            </a:ext>
          </a:extLst>
        </xdr:cNvPr>
        <xdr:cNvSpPr/>
      </xdr:nvSpPr>
      <xdr:spPr>
        <a:xfrm>
          <a:off x="16268700" y="1794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116839</xdr:rowOff>
    </xdr:from>
    <xdr:to>
      <xdr:col>81</xdr:col>
      <xdr:colOff>101600</xdr:colOff>
      <xdr:row>105</xdr:row>
      <xdr:rowOff>46989</xdr:rowOff>
    </xdr:to>
    <xdr:sp macro="" textlink="">
      <xdr:nvSpPr>
        <xdr:cNvPr id="669" name="フローチャート: 判断 668">
          <a:extLst>
            <a:ext uri="{FF2B5EF4-FFF2-40B4-BE49-F238E27FC236}">
              <a16:creationId xmlns:a16="http://schemas.microsoft.com/office/drawing/2014/main" id="{552E17BF-C0BE-4F76-9D34-AD5F0C19CAEF}"/>
            </a:ext>
          </a:extLst>
        </xdr:cNvPr>
        <xdr:cNvSpPr/>
      </xdr:nvSpPr>
      <xdr:spPr>
        <a:xfrm>
          <a:off x="15430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670" name="フローチャート: 判断 669">
          <a:extLst>
            <a:ext uri="{FF2B5EF4-FFF2-40B4-BE49-F238E27FC236}">
              <a16:creationId xmlns:a16="http://schemas.microsoft.com/office/drawing/2014/main" id="{69E38789-5D58-49F1-8F95-9A1B80E0F379}"/>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53975</xdr:rowOff>
    </xdr:from>
    <xdr:to>
      <xdr:col>72</xdr:col>
      <xdr:colOff>38100</xdr:colOff>
      <xdr:row>104</xdr:row>
      <xdr:rowOff>155575</xdr:rowOff>
    </xdr:to>
    <xdr:sp macro="" textlink="">
      <xdr:nvSpPr>
        <xdr:cNvPr id="671" name="フローチャート: 判断 670">
          <a:extLst>
            <a:ext uri="{FF2B5EF4-FFF2-40B4-BE49-F238E27FC236}">
              <a16:creationId xmlns:a16="http://schemas.microsoft.com/office/drawing/2014/main" id="{AB43396F-B72C-469B-B0A9-D6F694CA2FE2}"/>
            </a:ext>
          </a:extLst>
        </xdr:cNvPr>
        <xdr:cNvSpPr/>
      </xdr:nvSpPr>
      <xdr:spPr>
        <a:xfrm>
          <a:off x="136525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132080</xdr:rowOff>
    </xdr:from>
    <xdr:to>
      <xdr:col>67</xdr:col>
      <xdr:colOff>101600</xdr:colOff>
      <xdr:row>104</xdr:row>
      <xdr:rowOff>62230</xdr:rowOff>
    </xdr:to>
    <xdr:sp macro="" textlink="">
      <xdr:nvSpPr>
        <xdr:cNvPr id="672" name="フローチャート: 判断 671">
          <a:extLst>
            <a:ext uri="{FF2B5EF4-FFF2-40B4-BE49-F238E27FC236}">
              <a16:creationId xmlns:a16="http://schemas.microsoft.com/office/drawing/2014/main" id="{370D4E11-37A7-493F-BC74-B480BFA51A43}"/>
            </a:ext>
          </a:extLst>
        </xdr:cNvPr>
        <xdr:cNvSpPr/>
      </xdr:nvSpPr>
      <xdr:spPr>
        <a:xfrm>
          <a:off x="12763500" y="1779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A0E61FBC-A064-46C9-B5C7-CA34FFF6131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76DE2C2A-6B40-4DD7-9D93-B8D72D5BA7B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38C0333F-D79C-49F9-9782-53881AD21AC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6C5B983B-BA2F-47DE-9C85-2185649BA91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DB0F557E-D42D-444B-8F59-60205AD9CED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34925</xdr:rowOff>
    </xdr:from>
    <xdr:to>
      <xdr:col>85</xdr:col>
      <xdr:colOff>177800</xdr:colOff>
      <xdr:row>101</xdr:row>
      <xdr:rowOff>136525</xdr:rowOff>
    </xdr:to>
    <xdr:sp macro="" textlink="">
      <xdr:nvSpPr>
        <xdr:cNvPr id="678" name="楕円 677">
          <a:extLst>
            <a:ext uri="{FF2B5EF4-FFF2-40B4-BE49-F238E27FC236}">
              <a16:creationId xmlns:a16="http://schemas.microsoft.com/office/drawing/2014/main" id="{501B58FE-5162-402E-B477-B25A928C6D36}"/>
            </a:ext>
          </a:extLst>
        </xdr:cNvPr>
        <xdr:cNvSpPr/>
      </xdr:nvSpPr>
      <xdr:spPr>
        <a:xfrm>
          <a:off x="16268700" y="1735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57802</xdr:rowOff>
    </xdr:from>
    <xdr:ext cx="405111" cy="259045"/>
    <xdr:sp macro="" textlink="">
      <xdr:nvSpPr>
        <xdr:cNvPr id="679" name="【庁舎】&#10;有形固定資産減価償却率該当値テキスト">
          <a:extLst>
            <a:ext uri="{FF2B5EF4-FFF2-40B4-BE49-F238E27FC236}">
              <a16:creationId xmlns:a16="http://schemas.microsoft.com/office/drawing/2014/main" id="{271291D0-2E8F-4600-86E3-B50965691B30}"/>
            </a:ext>
          </a:extLst>
        </xdr:cNvPr>
        <xdr:cNvSpPr txBox="1"/>
      </xdr:nvSpPr>
      <xdr:spPr>
        <a:xfrm>
          <a:off x="16357600" y="1720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128270</xdr:rowOff>
    </xdr:from>
    <xdr:to>
      <xdr:col>81</xdr:col>
      <xdr:colOff>101600</xdr:colOff>
      <xdr:row>101</xdr:row>
      <xdr:rowOff>58420</xdr:rowOff>
    </xdr:to>
    <xdr:sp macro="" textlink="">
      <xdr:nvSpPr>
        <xdr:cNvPr id="680" name="楕円 679">
          <a:extLst>
            <a:ext uri="{FF2B5EF4-FFF2-40B4-BE49-F238E27FC236}">
              <a16:creationId xmlns:a16="http://schemas.microsoft.com/office/drawing/2014/main" id="{81A3C1FE-C099-450F-9F56-8948031EF817}"/>
            </a:ext>
          </a:extLst>
        </xdr:cNvPr>
        <xdr:cNvSpPr/>
      </xdr:nvSpPr>
      <xdr:spPr>
        <a:xfrm>
          <a:off x="15430500" y="1727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7620</xdr:rowOff>
    </xdr:from>
    <xdr:to>
      <xdr:col>85</xdr:col>
      <xdr:colOff>127000</xdr:colOff>
      <xdr:row>101</xdr:row>
      <xdr:rowOff>85725</xdr:rowOff>
    </xdr:to>
    <xdr:cxnSp macro="">
      <xdr:nvCxnSpPr>
        <xdr:cNvPr id="681" name="直線コネクタ 680">
          <a:extLst>
            <a:ext uri="{FF2B5EF4-FFF2-40B4-BE49-F238E27FC236}">
              <a16:creationId xmlns:a16="http://schemas.microsoft.com/office/drawing/2014/main" id="{63E4FA79-2641-49F4-AE46-7940DA0F876F}"/>
            </a:ext>
          </a:extLst>
        </xdr:cNvPr>
        <xdr:cNvCxnSpPr/>
      </xdr:nvCxnSpPr>
      <xdr:spPr>
        <a:xfrm>
          <a:off x="15481300" y="17324070"/>
          <a:ext cx="8382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52070</xdr:rowOff>
    </xdr:from>
    <xdr:to>
      <xdr:col>76</xdr:col>
      <xdr:colOff>165100</xdr:colOff>
      <xdr:row>100</xdr:row>
      <xdr:rowOff>153670</xdr:rowOff>
    </xdr:to>
    <xdr:sp macro="" textlink="">
      <xdr:nvSpPr>
        <xdr:cNvPr id="682" name="楕円 681">
          <a:extLst>
            <a:ext uri="{FF2B5EF4-FFF2-40B4-BE49-F238E27FC236}">
              <a16:creationId xmlns:a16="http://schemas.microsoft.com/office/drawing/2014/main" id="{3E927D8B-2806-46C4-B922-58D816D72FF7}"/>
            </a:ext>
          </a:extLst>
        </xdr:cNvPr>
        <xdr:cNvSpPr/>
      </xdr:nvSpPr>
      <xdr:spPr>
        <a:xfrm>
          <a:off x="14541500" y="1719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102870</xdr:rowOff>
    </xdr:from>
    <xdr:to>
      <xdr:col>81</xdr:col>
      <xdr:colOff>50800</xdr:colOff>
      <xdr:row>101</xdr:row>
      <xdr:rowOff>7620</xdr:rowOff>
    </xdr:to>
    <xdr:cxnSp macro="">
      <xdr:nvCxnSpPr>
        <xdr:cNvPr id="683" name="直線コネクタ 682">
          <a:extLst>
            <a:ext uri="{FF2B5EF4-FFF2-40B4-BE49-F238E27FC236}">
              <a16:creationId xmlns:a16="http://schemas.microsoft.com/office/drawing/2014/main" id="{2A86A722-3CB3-4075-B9A4-FFE09765B690}"/>
            </a:ext>
          </a:extLst>
        </xdr:cNvPr>
        <xdr:cNvCxnSpPr/>
      </xdr:nvCxnSpPr>
      <xdr:spPr>
        <a:xfrm>
          <a:off x="14592300" y="1724787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147320</xdr:rowOff>
    </xdr:from>
    <xdr:to>
      <xdr:col>72</xdr:col>
      <xdr:colOff>38100</xdr:colOff>
      <xdr:row>100</xdr:row>
      <xdr:rowOff>77470</xdr:rowOff>
    </xdr:to>
    <xdr:sp macro="" textlink="">
      <xdr:nvSpPr>
        <xdr:cNvPr id="684" name="楕円 683">
          <a:extLst>
            <a:ext uri="{FF2B5EF4-FFF2-40B4-BE49-F238E27FC236}">
              <a16:creationId xmlns:a16="http://schemas.microsoft.com/office/drawing/2014/main" id="{00ED5940-18D4-4AED-82CE-173F6E6F7319}"/>
            </a:ext>
          </a:extLst>
        </xdr:cNvPr>
        <xdr:cNvSpPr/>
      </xdr:nvSpPr>
      <xdr:spPr>
        <a:xfrm>
          <a:off x="13652500" y="1712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26670</xdr:rowOff>
    </xdr:from>
    <xdr:to>
      <xdr:col>76</xdr:col>
      <xdr:colOff>114300</xdr:colOff>
      <xdr:row>100</xdr:row>
      <xdr:rowOff>102870</xdr:rowOff>
    </xdr:to>
    <xdr:cxnSp macro="">
      <xdr:nvCxnSpPr>
        <xdr:cNvPr id="685" name="直線コネクタ 684">
          <a:extLst>
            <a:ext uri="{FF2B5EF4-FFF2-40B4-BE49-F238E27FC236}">
              <a16:creationId xmlns:a16="http://schemas.microsoft.com/office/drawing/2014/main" id="{70DFC243-10E5-4D3D-B774-D0F68576D4B6}"/>
            </a:ext>
          </a:extLst>
        </xdr:cNvPr>
        <xdr:cNvCxnSpPr/>
      </xdr:nvCxnSpPr>
      <xdr:spPr>
        <a:xfrm>
          <a:off x="13703300" y="1717167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67311</xdr:rowOff>
    </xdr:from>
    <xdr:to>
      <xdr:col>67</xdr:col>
      <xdr:colOff>101600</xdr:colOff>
      <xdr:row>99</xdr:row>
      <xdr:rowOff>168911</xdr:rowOff>
    </xdr:to>
    <xdr:sp macro="" textlink="">
      <xdr:nvSpPr>
        <xdr:cNvPr id="686" name="楕円 685">
          <a:extLst>
            <a:ext uri="{FF2B5EF4-FFF2-40B4-BE49-F238E27FC236}">
              <a16:creationId xmlns:a16="http://schemas.microsoft.com/office/drawing/2014/main" id="{C834C821-5201-4385-B7E5-63AC34193B1D}"/>
            </a:ext>
          </a:extLst>
        </xdr:cNvPr>
        <xdr:cNvSpPr/>
      </xdr:nvSpPr>
      <xdr:spPr>
        <a:xfrm>
          <a:off x="12763500" y="17040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118111</xdr:rowOff>
    </xdr:from>
    <xdr:to>
      <xdr:col>71</xdr:col>
      <xdr:colOff>177800</xdr:colOff>
      <xdr:row>100</xdr:row>
      <xdr:rowOff>26670</xdr:rowOff>
    </xdr:to>
    <xdr:cxnSp macro="">
      <xdr:nvCxnSpPr>
        <xdr:cNvPr id="687" name="直線コネクタ 686">
          <a:extLst>
            <a:ext uri="{FF2B5EF4-FFF2-40B4-BE49-F238E27FC236}">
              <a16:creationId xmlns:a16="http://schemas.microsoft.com/office/drawing/2014/main" id="{C7B14976-0019-4E59-9373-7CDBD9C7850F}"/>
            </a:ext>
          </a:extLst>
        </xdr:cNvPr>
        <xdr:cNvCxnSpPr/>
      </xdr:nvCxnSpPr>
      <xdr:spPr>
        <a:xfrm>
          <a:off x="12814300" y="17091661"/>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38116</xdr:rowOff>
    </xdr:from>
    <xdr:ext cx="405111" cy="259045"/>
    <xdr:sp macro="" textlink="">
      <xdr:nvSpPr>
        <xdr:cNvPr id="688" name="n_1aveValue【庁舎】&#10;有形固定資産減価償却率">
          <a:extLst>
            <a:ext uri="{FF2B5EF4-FFF2-40B4-BE49-F238E27FC236}">
              <a16:creationId xmlns:a16="http://schemas.microsoft.com/office/drawing/2014/main" id="{8C587427-D91B-4C82-B4BC-9838EE8C1F67}"/>
            </a:ext>
          </a:extLst>
        </xdr:cNvPr>
        <xdr:cNvSpPr txBox="1"/>
      </xdr:nvSpPr>
      <xdr:spPr>
        <a:xfrm>
          <a:off x="152660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3827</xdr:rowOff>
    </xdr:from>
    <xdr:ext cx="405111" cy="259045"/>
    <xdr:sp macro="" textlink="">
      <xdr:nvSpPr>
        <xdr:cNvPr id="689" name="n_2aveValue【庁舎】&#10;有形固定資産減価償却率">
          <a:extLst>
            <a:ext uri="{FF2B5EF4-FFF2-40B4-BE49-F238E27FC236}">
              <a16:creationId xmlns:a16="http://schemas.microsoft.com/office/drawing/2014/main" id="{2053CF4B-0B7C-42CD-97AB-1DBE9975F595}"/>
            </a:ext>
          </a:extLst>
        </xdr:cNvPr>
        <xdr:cNvSpPr txBox="1"/>
      </xdr:nvSpPr>
      <xdr:spPr>
        <a:xfrm>
          <a:off x="14389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146702</xdr:rowOff>
    </xdr:from>
    <xdr:ext cx="405111" cy="259045"/>
    <xdr:sp macro="" textlink="">
      <xdr:nvSpPr>
        <xdr:cNvPr id="690" name="n_3aveValue【庁舎】&#10;有形固定資産減価償却率">
          <a:extLst>
            <a:ext uri="{FF2B5EF4-FFF2-40B4-BE49-F238E27FC236}">
              <a16:creationId xmlns:a16="http://schemas.microsoft.com/office/drawing/2014/main" id="{5ACF7186-12FD-475A-BB12-40958BD4E0B7}"/>
            </a:ext>
          </a:extLst>
        </xdr:cNvPr>
        <xdr:cNvSpPr txBox="1"/>
      </xdr:nvSpPr>
      <xdr:spPr>
        <a:xfrm>
          <a:off x="13500744" y="1797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53357</xdr:rowOff>
    </xdr:from>
    <xdr:ext cx="405111" cy="259045"/>
    <xdr:sp macro="" textlink="">
      <xdr:nvSpPr>
        <xdr:cNvPr id="691" name="n_4aveValue【庁舎】&#10;有形固定資産減価償却率">
          <a:extLst>
            <a:ext uri="{FF2B5EF4-FFF2-40B4-BE49-F238E27FC236}">
              <a16:creationId xmlns:a16="http://schemas.microsoft.com/office/drawing/2014/main" id="{F2E30393-412B-4A4A-8276-4DBE24460990}"/>
            </a:ext>
          </a:extLst>
        </xdr:cNvPr>
        <xdr:cNvSpPr txBox="1"/>
      </xdr:nvSpPr>
      <xdr:spPr>
        <a:xfrm>
          <a:off x="12611744" y="1788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74947</xdr:rowOff>
    </xdr:from>
    <xdr:ext cx="405111" cy="259045"/>
    <xdr:sp macro="" textlink="">
      <xdr:nvSpPr>
        <xdr:cNvPr id="692" name="n_1mainValue【庁舎】&#10;有形固定資産減価償却率">
          <a:extLst>
            <a:ext uri="{FF2B5EF4-FFF2-40B4-BE49-F238E27FC236}">
              <a16:creationId xmlns:a16="http://schemas.microsoft.com/office/drawing/2014/main" id="{DBFDC4D1-1EDD-4914-AA32-752CBD406EC1}"/>
            </a:ext>
          </a:extLst>
        </xdr:cNvPr>
        <xdr:cNvSpPr txBox="1"/>
      </xdr:nvSpPr>
      <xdr:spPr>
        <a:xfrm>
          <a:off x="15266044" y="1704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170197</xdr:rowOff>
    </xdr:from>
    <xdr:ext cx="405111" cy="259045"/>
    <xdr:sp macro="" textlink="">
      <xdr:nvSpPr>
        <xdr:cNvPr id="693" name="n_2mainValue【庁舎】&#10;有形固定資産減価償却率">
          <a:extLst>
            <a:ext uri="{FF2B5EF4-FFF2-40B4-BE49-F238E27FC236}">
              <a16:creationId xmlns:a16="http://schemas.microsoft.com/office/drawing/2014/main" id="{5F8FDD44-0B0D-46B3-B855-7D000524D4C5}"/>
            </a:ext>
          </a:extLst>
        </xdr:cNvPr>
        <xdr:cNvSpPr txBox="1"/>
      </xdr:nvSpPr>
      <xdr:spPr>
        <a:xfrm>
          <a:off x="14389744" y="1697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93997</xdr:rowOff>
    </xdr:from>
    <xdr:ext cx="405111" cy="259045"/>
    <xdr:sp macro="" textlink="">
      <xdr:nvSpPr>
        <xdr:cNvPr id="694" name="n_3mainValue【庁舎】&#10;有形固定資産減価償却率">
          <a:extLst>
            <a:ext uri="{FF2B5EF4-FFF2-40B4-BE49-F238E27FC236}">
              <a16:creationId xmlns:a16="http://schemas.microsoft.com/office/drawing/2014/main" id="{6E626F0E-8833-47F4-94F9-2868BAF556DB}"/>
            </a:ext>
          </a:extLst>
        </xdr:cNvPr>
        <xdr:cNvSpPr txBox="1"/>
      </xdr:nvSpPr>
      <xdr:spPr>
        <a:xfrm>
          <a:off x="13500744" y="1689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13988</xdr:rowOff>
    </xdr:from>
    <xdr:ext cx="405111" cy="259045"/>
    <xdr:sp macro="" textlink="">
      <xdr:nvSpPr>
        <xdr:cNvPr id="695" name="n_4mainValue【庁舎】&#10;有形固定資産減価償却率">
          <a:extLst>
            <a:ext uri="{FF2B5EF4-FFF2-40B4-BE49-F238E27FC236}">
              <a16:creationId xmlns:a16="http://schemas.microsoft.com/office/drawing/2014/main" id="{8A32174E-FA2F-40BD-B885-4EE8CDFB2E3E}"/>
            </a:ext>
          </a:extLst>
        </xdr:cNvPr>
        <xdr:cNvSpPr txBox="1"/>
      </xdr:nvSpPr>
      <xdr:spPr>
        <a:xfrm>
          <a:off x="12611744" y="1681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3329E0AF-0202-4966-ADB7-B27CC8479C6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FD6FB2F8-E52D-4D95-AF05-6B765416A4D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12DACB98-7D61-44A5-A860-6CD94FD8FBF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15B80473-588E-4631-A806-2C40AD96E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E5E7FB6A-54BD-4A60-A487-10959A1FBE2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B44CB3D8-37B7-4765-BCC3-1E1765CB147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高知県平均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53FCABC4-C57A-4AB5-8AD2-D4C92032AD1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63C68696-CC66-4808-994A-CB53780D62B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44D8812B-E401-4C92-8B18-35B391D7B23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14B3F6A8-ED2D-4462-B3F0-EDFFDC4590A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6" name="直線コネクタ 705">
          <a:extLst>
            <a:ext uri="{FF2B5EF4-FFF2-40B4-BE49-F238E27FC236}">
              <a16:creationId xmlns:a16="http://schemas.microsoft.com/office/drawing/2014/main" id="{BE2D869C-3A0D-4B20-AF68-9B5B82CB8A61}"/>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7" name="テキスト ボックス 706">
          <a:extLst>
            <a:ext uri="{FF2B5EF4-FFF2-40B4-BE49-F238E27FC236}">
              <a16:creationId xmlns:a16="http://schemas.microsoft.com/office/drawing/2014/main" id="{00C673D2-1283-461F-8D06-1B094E82731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8" name="直線コネクタ 707">
          <a:extLst>
            <a:ext uri="{FF2B5EF4-FFF2-40B4-BE49-F238E27FC236}">
              <a16:creationId xmlns:a16="http://schemas.microsoft.com/office/drawing/2014/main" id="{DA32CC9D-EC9C-4688-B754-AC8505A11701}"/>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9" name="テキスト ボックス 708">
          <a:extLst>
            <a:ext uri="{FF2B5EF4-FFF2-40B4-BE49-F238E27FC236}">
              <a16:creationId xmlns:a16="http://schemas.microsoft.com/office/drawing/2014/main" id="{B12CD92C-9576-481D-B424-4947B723EE71}"/>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0" name="直線コネクタ 709">
          <a:extLst>
            <a:ext uri="{FF2B5EF4-FFF2-40B4-BE49-F238E27FC236}">
              <a16:creationId xmlns:a16="http://schemas.microsoft.com/office/drawing/2014/main" id="{3AD6844D-B668-4361-AF32-7302A7205765}"/>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1" name="テキスト ボックス 710">
          <a:extLst>
            <a:ext uri="{FF2B5EF4-FFF2-40B4-BE49-F238E27FC236}">
              <a16:creationId xmlns:a16="http://schemas.microsoft.com/office/drawing/2014/main" id="{AFED6567-4E14-4A40-9E9E-6B260DB1872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2" name="直線コネクタ 711">
          <a:extLst>
            <a:ext uri="{FF2B5EF4-FFF2-40B4-BE49-F238E27FC236}">
              <a16:creationId xmlns:a16="http://schemas.microsoft.com/office/drawing/2014/main" id="{52669045-4818-416A-98C1-9E33192F74BF}"/>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3" name="テキスト ボックス 712">
          <a:extLst>
            <a:ext uri="{FF2B5EF4-FFF2-40B4-BE49-F238E27FC236}">
              <a16:creationId xmlns:a16="http://schemas.microsoft.com/office/drawing/2014/main" id="{AC06758D-0B25-442B-8748-169BD925F25D}"/>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4" name="直線コネクタ 713">
          <a:extLst>
            <a:ext uri="{FF2B5EF4-FFF2-40B4-BE49-F238E27FC236}">
              <a16:creationId xmlns:a16="http://schemas.microsoft.com/office/drawing/2014/main" id="{DB80B569-651B-4819-923B-BC5B25F1314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5" name="テキスト ボックス 714">
          <a:extLst>
            <a:ext uri="{FF2B5EF4-FFF2-40B4-BE49-F238E27FC236}">
              <a16:creationId xmlns:a16="http://schemas.microsoft.com/office/drawing/2014/main" id="{B3A76470-D49E-4317-A59E-E1ABC95E974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6" name="【庁舎】&#10;一人当たり面積グラフ枠">
          <a:extLst>
            <a:ext uri="{FF2B5EF4-FFF2-40B4-BE49-F238E27FC236}">
              <a16:creationId xmlns:a16="http://schemas.microsoft.com/office/drawing/2014/main" id="{DDB633BD-264C-49D7-99D9-35C52C0DDA3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154381</xdr:rowOff>
    </xdr:from>
    <xdr:to>
      <xdr:col>116</xdr:col>
      <xdr:colOff>62864</xdr:colOff>
      <xdr:row>107</xdr:row>
      <xdr:rowOff>159868</xdr:rowOff>
    </xdr:to>
    <xdr:cxnSp macro="">
      <xdr:nvCxnSpPr>
        <xdr:cNvPr id="717" name="直線コネクタ 716">
          <a:extLst>
            <a:ext uri="{FF2B5EF4-FFF2-40B4-BE49-F238E27FC236}">
              <a16:creationId xmlns:a16="http://schemas.microsoft.com/office/drawing/2014/main" id="{660335EF-3CE5-41A9-8B09-F212157ADC19}"/>
            </a:ext>
          </a:extLst>
        </xdr:cNvPr>
        <xdr:cNvCxnSpPr/>
      </xdr:nvCxnSpPr>
      <xdr:spPr>
        <a:xfrm flipV="1">
          <a:off x="22160864" y="17127931"/>
          <a:ext cx="0" cy="1377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163695</xdr:rowOff>
    </xdr:from>
    <xdr:ext cx="469744" cy="259045"/>
    <xdr:sp macro="" textlink="">
      <xdr:nvSpPr>
        <xdr:cNvPr id="718" name="【庁舎】&#10;一人当たり面積最小値テキスト">
          <a:extLst>
            <a:ext uri="{FF2B5EF4-FFF2-40B4-BE49-F238E27FC236}">
              <a16:creationId xmlns:a16="http://schemas.microsoft.com/office/drawing/2014/main" id="{17E0277A-A64E-4712-8DFC-FA855A43AE32}"/>
            </a:ext>
          </a:extLst>
        </xdr:cNvPr>
        <xdr:cNvSpPr txBox="1"/>
      </xdr:nvSpPr>
      <xdr:spPr>
        <a:xfrm>
          <a:off x="22199600" y="1850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159868</xdr:rowOff>
    </xdr:from>
    <xdr:to>
      <xdr:col>116</xdr:col>
      <xdr:colOff>152400</xdr:colOff>
      <xdr:row>107</xdr:row>
      <xdr:rowOff>159868</xdr:rowOff>
    </xdr:to>
    <xdr:cxnSp macro="">
      <xdr:nvCxnSpPr>
        <xdr:cNvPr id="719" name="直線コネクタ 718">
          <a:extLst>
            <a:ext uri="{FF2B5EF4-FFF2-40B4-BE49-F238E27FC236}">
              <a16:creationId xmlns:a16="http://schemas.microsoft.com/office/drawing/2014/main" id="{03E17467-A518-4CD5-B0BB-4A00B701393B}"/>
            </a:ext>
          </a:extLst>
        </xdr:cNvPr>
        <xdr:cNvCxnSpPr/>
      </xdr:nvCxnSpPr>
      <xdr:spPr>
        <a:xfrm>
          <a:off x="22072600" y="18505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101058</xdr:rowOff>
    </xdr:from>
    <xdr:ext cx="469744" cy="259045"/>
    <xdr:sp macro="" textlink="">
      <xdr:nvSpPr>
        <xdr:cNvPr id="720" name="【庁舎】&#10;一人当たり面積最大値テキスト">
          <a:extLst>
            <a:ext uri="{FF2B5EF4-FFF2-40B4-BE49-F238E27FC236}">
              <a16:creationId xmlns:a16="http://schemas.microsoft.com/office/drawing/2014/main" id="{EF347090-62BA-41E0-9CCF-13A59A45FC0F}"/>
            </a:ext>
          </a:extLst>
        </xdr:cNvPr>
        <xdr:cNvSpPr txBox="1"/>
      </xdr:nvSpPr>
      <xdr:spPr>
        <a:xfrm>
          <a:off x="22199600" y="1690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154381</xdr:rowOff>
    </xdr:from>
    <xdr:to>
      <xdr:col>116</xdr:col>
      <xdr:colOff>152400</xdr:colOff>
      <xdr:row>99</xdr:row>
      <xdr:rowOff>154381</xdr:rowOff>
    </xdr:to>
    <xdr:cxnSp macro="">
      <xdr:nvCxnSpPr>
        <xdr:cNvPr id="721" name="直線コネクタ 720">
          <a:extLst>
            <a:ext uri="{FF2B5EF4-FFF2-40B4-BE49-F238E27FC236}">
              <a16:creationId xmlns:a16="http://schemas.microsoft.com/office/drawing/2014/main" id="{AB792338-FC9C-4C09-A256-BBCDCB09CD04}"/>
            </a:ext>
          </a:extLst>
        </xdr:cNvPr>
        <xdr:cNvCxnSpPr/>
      </xdr:nvCxnSpPr>
      <xdr:spPr>
        <a:xfrm>
          <a:off x="22072600" y="17127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75607</xdr:rowOff>
    </xdr:from>
    <xdr:ext cx="469744" cy="259045"/>
    <xdr:sp macro="" textlink="">
      <xdr:nvSpPr>
        <xdr:cNvPr id="722" name="【庁舎】&#10;一人当たり面積平均値テキスト">
          <a:extLst>
            <a:ext uri="{FF2B5EF4-FFF2-40B4-BE49-F238E27FC236}">
              <a16:creationId xmlns:a16="http://schemas.microsoft.com/office/drawing/2014/main" id="{C56B4791-AE87-4DB3-B057-D33B5EC39DD2}"/>
            </a:ext>
          </a:extLst>
        </xdr:cNvPr>
        <xdr:cNvSpPr txBox="1"/>
      </xdr:nvSpPr>
      <xdr:spPr>
        <a:xfrm>
          <a:off x="22199600" y="18077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97180</xdr:rowOff>
    </xdr:from>
    <xdr:to>
      <xdr:col>116</xdr:col>
      <xdr:colOff>114300</xdr:colOff>
      <xdr:row>106</xdr:row>
      <xdr:rowOff>27330</xdr:rowOff>
    </xdr:to>
    <xdr:sp macro="" textlink="">
      <xdr:nvSpPr>
        <xdr:cNvPr id="723" name="フローチャート: 判断 722">
          <a:extLst>
            <a:ext uri="{FF2B5EF4-FFF2-40B4-BE49-F238E27FC236}">
              <a16:creationId xmlns:a16="http://schemas.microsoft.com/office/drawing/2014/main" id="{361A063E-9C1A-43ED-A530-69B055D7B4F8}"/>
            </a:ext>
          </a:extLst>
        </xdr:cNvPr>
        <xdr:cNvSpPr/>
      </xdr:nvSpPr>
      <xdr:spPr>
        <a:xfrm>
          <a:off x="22110700" y="1809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154787</xdr:rowOff>
    </xdr:from>
    <xdr:to>
      <xdr:col>112</xdr:col>
      <xdr:colOff>38100</xdr:colOff>
      <xdr:row>106</xdr:row>
      <xdr:rowOff>84937</xdr:rowOff>
    </xdr:to>
    <xdr:sp macro="" textlink="">
      <xdr:nvSpPr>
        <xdr:cNvPr id="724" name="フローチャート: 判断 723">
          <a:extLst>
            <a:ext uri="{FF2B5EF4-FFF2-40B4-BE49-F238E27FC236}">
              <a16:creationId xmlns:a16="http://schemas.microsoft.com/office/drawing/2014/main" id="{92C0BA62-A915-4E67-9E82-B42C8B9D84AC}"/>
            </a:ext>
          </a:extLst>
        </xdr:cNvPr>
        <xdr:cNvSpPr/>
      </xdr:nvSpPr>
      <xdr:spPr>
        <a:xfrm>
          <a:off x="21272500" y="1815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138328</xdr:rowOff>
    </xdr:from>
    <xdr:to>
      <xdr:col>107</xdr:col>
      <xdr:colOff>101600</xdr:colOff>
      <xdr:row>106</xdr:row>
      <xdr:rowOff>68478</xdr:rowOff>
    </xdr:to>
    <xdr:sp macro="" textlink="">
      <xdr:nvSpPr>
        <xdr:cNvPr id="725" name="フローチャート: 判断 724">
          <a:extLst>
            <a:ext uri="{FF2B5EF4-FFF2-40B4-BE49-F238E27FC236}">
              <a16:creationId xmlns:a16="http://schemas.microsoft.com/office/drawing/2014/main" id="{AE19971B-EE9E-452C-9695-3929958B9D64}"/>
            </a:ext>
          </a:extLst>
        </xdr:cNvPr>
        <xdr:cNvSpPr/>
      </xdr:nvSpPr>
      <xdr:spPr>
        <a:xfrm>
          <a:off x="20383500" y="181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141987</xdr:rowOff>
    </xdr:from>
    <xdr:to>
      <xdr:col>102</xdr:col>
      <xdr:colOff>165100</xdr:colOff>
      <xdr:row>106</xdr:row>
      <xdr:rowOff>72137</xdr:rowOff>
    </xdr:to>
    <xdr:sp macro="" textlink="">
      <xdr:nvSpPr>
        <xdr:cNvPr id="726" name="フローチャート: 判断 725">
          <a:extLst>
            <a:ext uri="{FF2B5EF4-FFF2-40B4-BE49-F238E27FC236}">
              <a16:creationId xmlns:a16="http://schemas.microsoft.com/office/drawing/2014/main" id="{FD9504BB-CF37-4EEF-9E97-81D2E2207AE9}"/>
            </a:ext>
          </a:extLst>
        </xdr:cNvPr>
        <xdr:cNvSpPr/>
      </xdr:nvSpPr>
      <xdr:spPr>
        <a:xfrm>
          <a:off x="19494500" y="1814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145644</xdr:rowOff>
    </xdr:from>
    <xdr:to>
      <xdr:col>98</xdr:col>
      <xdr:colOff>38100</xdr:colOff>
      <xdr:row>106</xdr:row>
      <xdr:rowOff>75794</xdr:rowOff>
    </xdr:to>
    <xdr:sp macro="" textlink="">
      <xdr:nvSpPr>
        <xdr:cNvPr id="727" name="フローチャート: 判断 726">
          <a:extLst>
            <a:ext uri="{FF2B5EF4-FFF2-40B4-BE49-F238E27FC236}">
              <a16:creationId xmlns:a16="http://schemas.microsoft.com/office/drawing/2014/main" id="{4E0F3BDD-2BCB-4A25-B82B-BC33E21657AF}"/>
            </a:ext>
          </a:extLst>
        </xdr:cNvPr>
        <xdr:cNvSpPr/>
      </xdr:nvSpPr>
      <xdr:spPr>
        <a:xfrm>
          <a:off x="18605500" y="18147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73C04902-ECBC-4DBB-93B5-9B0FD1F045D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C6C6EAF3-5688-425B-8BAE-9885B85BCA6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DDB68D72-BC9B-4912-901D-2C2D5FD7017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55F03415-CF5D-4988-910A-DA66E163893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15399C0D-3296-4DE0-9A84-DC75AABABED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121413</xdr:rowOff>
    </xdr:from>
    <xdr:to>
      <xdr:col>116</xdr:col>
      <xdr:colOff>114300</xdr:colOff>
      <xdr:row>105</xdr:row>
      <xdr:rowOff>51563</xdr:rowOff>
    </xdr:to>
    <xdr:sp macro="" textlink="">
      <xdr:nvSpPr>
        <xdr:cNvPr id="733" name="楕円 732">
          <a:extLst>
            <a:ext uri="{FF2B5EF4-FFF2-40B4-BE49-F238E27FC236}">
              <a16:creationId xmlns:a16="http://schemas.microsoft.com/office/drawing/2014/main" id="{69EAB8D4-C36E-401C-BEC3-540C55B6D4AC}"/>
            </a:ext>
          </a:extLst>
        </xdr:cNvPr>
        <xdr:cNvSpPr/>
      </xdr:nvSpPr>
      <xdr:spPr>
        <a:xfrm>
          <a:off x="22110700" y="1795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144290</xdr:rowOff>
    </xdr:from>
    <xdr:ext cx="469744" cy="259045"/>
    <xdr:sp macro="" textlink="">
      <xdr:nvSpPr>
        <xdr:cNvPr id="734" name="【庁舎】&#10;一人当たり面積該当値テキスト">
          <a:extLst>
            <a:ext uri="{FF2B5EF4-FFF2-40B4-BE49-F238E27FC236}">
              <a16:creationId xmlns:a16="http://schemas.microsoft.com/office/drawing/2014/main" id="{35B403D1-1F8A-4B14-8188-3DCB8A7D2162}"/>
            </a:ext>
          </a:extLst>
        </xdr:cNvPr>
        <xdr:cNvSpPr txBox="1"/>
      </xdr:nvSpPr>
      <xdr:spPr>
        <a:xfrm>
          <a:off x="22199600" y="17803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136043</xdr:rowOff>
    </xdr:from>
    <xdr:to>
      <xdr:col>112</xdr:col>
      <xdr:colOff>38100</xdr:colOff>
      <xdr:row>105</xdr:row>
      <xdr:rowOff>66193</xdr:rowOff>
    </xdr:to>
    <xdr:sp macro="" textlink="">
      <xdr:nvSpPr>
        <xdr:cNvPr id="735" name="楕円 734">
          <a:extLst>
            <a:ext uri="{FF2B5EF4-FFF2-40B4-BE49-F238E27FC236}">
              <a16:creationId xmlns:a16="http://schemas.microsoft.com/office/drawing/2014/main" id="{17D916B0-6D0C-4CEC-BDF8-673EE57AD56A}"/>
            </a:ext>
          </a:extLst>
        </xdr:cNvPr>
        <xdr:cNvSpPr/>
      </xdr:nvSpPr>
      <xdr:spPr>
        <a:xfrm>
          <a:off x="21272500" y="17966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763</xdr:rowOff>
    </xdr:from>
    <xdr:to>
      <xdr:col>116</xdr:col>
      <xdr:colOff>63500</xdr:colOff>
      <xdr:row>105</xdr:row>
      <xdr:rowOff>15393</xdr:rowOff>
    </xdr:to>
    <xdr:cxnSp macro="">
      <xdr:nvCxnSpPr>
        <xdr:cNvPr id="736" name="直線コネクタ 735">
          <a:extLst>
            <a:ext uri="{FF2B5EF4-FFF2-40B4-BE49-F238E27FC236}">
              <a16:creationId xmlns:a16="http://schemas.microsoft.com/office/drawing/2014/main" id="{7DF88BFE-C1D1-4998-9175-309F04032AA3}"/>
            </a:ext>
          </a:extLst>
        </xdr:cNvPr>
        <xdr:cNvCxnSpPr/>
      </xdr:nvCxnSpPr>
      <xdr:spPr>
        <a:xfrm flipV="1">
          <a:off x="21323300" y="18003013"/>
          <a:ext cx="8382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152502</xdr:rowOff>
    </xdr:from>
    <xdr:to>
      <xdr:col>107</xdr:col>
      <xdr:colOff>101600</xdr:colOff>
      <xdr:row>105</xdr:row>
      <xdr:rowOff>82652</xdr:rowOff>
    </xdr:to>
    <xdr:sp macro="" textlink="">
      <xdr:nvSpPr>
        <xdr:cNvPr id="737" name="楕円 736">
          <a:extLst>
            <a:ext uri="{FF2B5EF4-FFF2-40B4-BE49-F238E27FC236}">
              <a16:creationId xmlns:a16="http://schemas.microsoft.com/office/drawing/2014/main" id="{DCE30E1C-D1C3-4E52-9E80-C14977FDDEE7}"/>
            </a:ext>
          </a:extLst>
        </xdr:cNvPr>
        <xdr:cNvSpPr/>
      </xdr:nvSpPr>
      <xdr:spPr>
        <a:xfrm>
          <a:off x="20383500" y="1798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15393</xdr:rowOff>
    </xdr:from>
    <xdr:to>
      <xdr:col>111</xdr:col>
      <xdr:colOff>177800</xdr:colOff>
      <xdr:row>105</xdr:row>
      <xdr:rowOff>31852</xdr:rowOff>
    </xdr:to>
    <xdr:cxnSp macro="">
      <xdr:nvCxnSpPr>
        <xdr:cNvPr id="738" name="直線コネクタ 737">
          <a:extLst>
            <a:ext uri="{FF2B5EF4-FFF2-40B4-BE49-F238E27FC236}">
              <a16:creationId xmlns:a16="http://schemas.microsoft.com/office/drawing/2014/main" id="{C3BBC13C-09AF-4C46-AEA5-E23CE15035AC}"/>
            </a:ext>
          </a:extLst>
        </xdr:cNvPr>
        <xdr:cNvCxnSpPr/>
      </xdr:nvCxnSpPr>
      <xdr:spPr>
        <a:xfrm flipV="1">
          <a:off x="20434300" y="18017643"/>
          <a:ext cx="8890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162561</xdr:rowOff>
    </xdr:from>
    <xdr:to>
      <xdr:col>102</xdr:col>
      <xdr:colOff>165100</xdr:colOff>
      <xdr:row>105</xdr:row>
      <xdr:rowOff>92711</xdr:rowOff>
    </xdr:to>
    <xdr:sp macro="" textlink="">
      <xdr:nvSpPr>
        <xdr:cNvPr id="739" name="楕円 738">
          <a:extLst>
            <a:ext uri="{FF2B5EF4-FFF2-40B4-BE49-F238E27FC236}">
              <a16:creationId xmlns:a16="http://schemas.microsoft.com/office/drawing/2014/main" id="{A45AEC56-BB4C-4EDA-97AC-6DE1F900B53A}"/>
            </a:ext>
          </a:extLst>
        </xdr:cNvPr>
        <xdr:cNvSpPr/>
      </xdr:nvSpPr>
      <xdr:spPr>
        <a:xfrm>
          <a:off x="19494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31852</xdr:rowOff>
    </xdr:from>
    <xdr:to>
      <xdr:col>107</xdr:col>
      <xdr:colOff>50800</xdr:colOff>
      <xdr:row>105</xdr:row>
      <xdr:rowOff>41911</xdr:rowOff>
    </xdr:to>
    <xdr:cxnSp macro="">
      <xdr:nvCxnSpPr>
        <xdr:cNvPr id="740" name="直線コネクタ 739">
          <a:extLst>
            <a:ext uri="{FF2B5EF4-FFF2-40B4-BE49-F238E27FC236}">
              <a16:creationId xmlns:a16="http://schemas.microsoft.com/office/drawing/2014/main" id="{B44513D7-EFEC-4524-9DB5-55CBB12BAF3B}"/>
            </a:ext>
          </a:extLst>
        </xdr:cNvPr>
        <xdr:cNvCxnSpPr/>
      </xdr:nvCxnSpPr>
      <xdr:spPr>
        <a:xfrm flipV="1">
          <a:off x="19545300" y="18034102"/>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3911</xdr:rowOff>
    </xdr:from>
    <xdr:to>
      <xdr:col>98</xdr:col>
      <xdr:colOff>38100</xdr:colOff>
      <xdr:row>105</xdr:row>
      <xdr:rowOff>105511</xdr:rowOff>
    </xdr:to>
    <xdr:sp macro="" textlink="">
      <xdr:nvSpPr>
        <xdr:cNvPr id="741" name="楕円 740">
          <a:extLst>
            <a:ext uri="{FF2B5EF4-FFF2-40B4-BE49-F238E27FC236}">
              <a16:creationId xmlns:a16="http://schemas.microsoft.com/office/drawing/2014/main" id="{4E6F55F0-1E9B-4D3A-BEE5-AA314630BC8B}"/>
            </a:ext>
          </a:extLst>
        </xdr:cNvPr>
        <xdr:cNvSpPr/>
      </xdr:nvSpPr>
      <xdr:spPr>
        <a:xfrm>
          <a:off x="18605500" y="1800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41911</xdr:rowOff>
    </xdr:from>
    <xdr:to>
      <xdr:col>102</xdr:col>
      <xdr:colOff>114300</xdr:colOff>
      <xdr:row>105</xdr:row>
      <xdr:rowOff>54711</xdr:rowOff>
    </xdr:to>
    <xdr:cxnSp macro="">
      <xdr:nvCxnSpPr>
        <xdr:cNvPr id="742" name="直線コネクタ 741">
          <a:extLst>
            <a:ext uri="{FF2B5EF4-FFF2-40B4-BE49-F238E27FC236}">
              <a16:creationId xmlns:a16="http://schemas.microsoft.com/office/drawing/2014/main" id="{DA656B6A-054B-4056-98BC-27047D9A3FA5}"/>
            </a:ext>
          </a:extLst>
        </xdr:cNvPr>
        <xdr:cNvCxnSpPr/>
      </xdr:nvCxnSpPr>
      <xdr:spPr>
        <a:xfrm flipV="1">
          <a:off x="18656300" y="18044161"/>
          <a:ext cx="889000" cy="1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76064</xdr:rowOff>
    </xdr:from>
    <xdr:ext cx="469744" cy="259045"/>
    <xdr:sp macro="" textlink="">
      <xdr:nvSpPr>
        <xdr:cNvPr id="743" name="n_1aveValue【庁舎】&#10;一人当たり面積">
          <a:extLst>
            <a:ext uri="{FF2B5EF4-FFF2-40B4-BE49-F238E27FC236}">
              <a16:creationId xmlns:a16="http://schemas.microsoft.com/office/drawing/2014/main" id="{F541DEC8-A3E1-4A54-B919-B7890298ADF1}"/>
            </a:ext>
          </a:extLst>
        </xdr:cNvPr>
        <xdr:cNvSpPr txBox="1"/>
      </xdr:nvSpPr>
      <xdr:spPr>
        <a:xfrm>
          <a:off x="21075727" y="182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59605</xdr:rowOff>
    </xdr:from>
    <xdr:ext cx="469744" cy="259045"/>
    <xdr:sp macro="" textlink="">
      <xdr:nvSpPr>
        <xdr:cNvPr id="744" name="n_2aveValue【庁舎】&#10;一人当たり面積">
          <a:extLst>
            <a:ext uri="{FF2B5EF4-FFF2-40B4-BE49-F238E27FC236}">
              <a16:creationId xmlns:a16="http://schemas.microsoft.com/office/drawing/2014/main" id="{8183A44E-06BD-43FD-9753-8DA2BE3E2C46}"/>
            </a:ext>
          </a:extLst>
        </xdr:cNvPr>
        <xdr:cNvSpPr txBox="1"/>
      </xdr:nvSpPr>
      <xdr:spPr>
        <a:xfrm>
          <a:off x="20199427" y="182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63264</xdr:rowOff>
    </xdr:from>
    <xdr:ext cx="469744" cy="259045"/>
    <xdr:sp macro="" textlink="">
      <xdr:nvSpPr>
        <xdr:cNvPr id="745" name="n_3aveValue【庁舎】&#10;一人当たり面積">
          <a:extLst>
            <a:ext uri="{FF2B5EF4-FFF2-40B4-BE49-F238E27FC236}">
              <a16:creationId xmlns:a16="http://schemas.microsoft.com/office/drawing/2014/main" id="{5AEA19F3-7ADE-4932-9C20-990A01A1C3CF}"/>
            </a:ext>
          </a:extLst>
        </xdr:cNvPr>
        <xdr:cNvSpPr txBox="1"/>
      </xdr:nvSpPr>
      <xdr:spPr>
        <a:xfrm>
          <a:off x="19310427" y="182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66921</xdr:rowOff>
    </xdr:from>
    <xdr:ext cx="469744" cy="259045"/>
    <xdr:sp macro="" textlink="">
      <xdr:nvSpPr>
        <xdr:cNvPr id="746" name="n_4aveValue【庁舎】&#10;一人当たり面積">
          <a:extLst>
            <a:ext uri="{FF2B5EF4-FFF2-40B4-BE49-F238E27FC236}">
              <a16:creationId xmlns:a16="http://schemas.microsoft.com/office/drawing/2014/main" id="{380F5D96-2A3B-48CA-9CA3-76E9D6F8954A}"/>
            </a:ext>
          </a:extLst>
        </xdr:cNvPr>
        <xdr:cNvSpPr txBox="1"/>
      </xdr:nvSpPr>
      <xdr:spPr>
        <a:xfrm>
          <a:off x="18421427" y="1824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82720</xdr:rowOff>
    </xdr:from>
    <xdr:ext cx="469744" cy="259045"/>
    <xdr:sp macro="" textlink="">
      <xdr:nvSpPr>
        <xdr:cNvPr id="747" name="n_1mainValue【庁舎】&#10;一人当たり面積">
          <a:extLst>
            <a:ext uri="{FF2B5EF4-FFF2-40B4-BE49-F238E27FC236}">
              <a16:creationId xmlns:a16="http://schemas.microsoft.com/office/drawing/2014/main" id="{4580EE24-529A-441C-A0FB-85BD97DD07FF}"/>
            </a:ext>
          </a:extLst>
        </xdr:cNvPr>
        <xdr:cNvSpPr txBox="1"/>
      </xdr:nvSpPr>
      <xdr:spPr>
        <a:xfrm>
          <a:off x="21075727" y="1774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99179</xdr:rowOff>
    </xdr:from>
    <xdr:ext cx="469744" cy="259045"/>
    <xdr:sp macro="" textlink="">
      <xdr:nvSpPr>
        <xdr:cNvPr id="748" name="n_2mainValue【庁舎】&#10;一人当たり面積">
          <a:extLst>
            <a:ext uri="{FF2B5EF4-FFF2-40B4-BE49-F238E27FC236}">
              <a16:creationId xmlns:a16="http://schemas.microsoft.com/office/drawing/2014/main" id="{2ADF5AAC-E215-4336-B371-3AE238924216}"/>
            </a:ext>
          </a:extLst>
        </xdr:cNvPr>
        <xdr:cNvSpPr txBox="1"/>
      </xdr:nvSpPr>
      <xdr:spPr>
        <a:xfrm>
          <a:off x="20199427" y="17758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109238</xdr:rowOff>
    </xdr:from>
    <xdr:ext cx="469744" cy="259045"/>
    <xdr:sp macro="" textlink="">
      <xdr:nvSpPr>
        <xdr:cNvPr id="749" name="n_3mainValue【庁舎】&#10;一人当たり面積">
          <a:extLst>
            <a:ext uri="{FF2B5EF4-FFF2-40B4-BE49-F238E27FC236}">
              <a16:creationId xmlns:a16="http://schemas.microsoft.com/office/drawing/2014/main" id="{9CECDD10-8915-4F8A-B4A3-E845F19AFAD3}"/>
            </a:ext>
          </a:extLst>
        </xdr:cNvPr>
        <xdr:cNvSpPr txBox="1"/>
      </xdr:nvSpPr>
      <xdr:spPr>
        <a:xfrm>
          <a:off x="19310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122038</xdr:rowOff>
    </xdr:from>
    <xdr:ext cx="469744" cy="259045"/>
    <xdr:sp macro="" textlink="">
      <xdr:nvSpPr>
        <xdr:cNvPr id="750" name="n_4mainValue【庁舎】&#10;一人当たり面積">
          <a:extLst>
            <a:ext uri="{FF2B5EF4-FFF2-40B4-BE49-F238E27FC236}">
              <a16:creationId xmlns:a16="http://schemas.microsoft.com/office/drawing/2014/main" id="{E7C0FC88-50A4-446B-AF94-414362A89238}"/>
            </a:ext>
          </a:extLst>
        </xdr:cNvPr>
        <xdr:cNvSpPr txBox="1"/>
      </xdr:nvSpPr>
      <xdr:spPr>
        <a:xfrm>
          <a:off x="18421427" y="1778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1" name="正方形/長方形 750">
          <a:extLst>
            <a:ext uri="{FF2B5EF4-FFF2-40B4-BE49-F238E27FC236}">
              <a16:creationId xmlns:a16="http://schemas.microsoft.com/office/drawing/2014/main" id="{4E3D50D3-D525-4B61-92C6-073E36C1E00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2" name="正方形/長方形 751">
          <a:extLst>
            <a:ext uri="{FF2B5EF4-FFF2-40B4-BE49-F238E27FC236}">
              <a16:creationId xmlns:a16="http://schemas.microsoft.com/office/drawing/2014/main" id="{4D405EE3-EFF9-4910-B8EA-3FB5AAFF3B4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3" name="テキスト ボックス 752">
          <a:extLst>
            <a:ext uri="{FF2B5EF4-FFF2-40B4-BE49-F238E27FC236}">
              <a16:creationId xmlns:a16="http://schemas.microsoft.com/office/drawing/2014/main" id="{45618EA6-BEC0-4C78-A454-47D342AFC00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一般廃棄物処理施設については、令和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年度からの</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間で大規模改修を予定しており、老朽化は解消される見込みだが、財源となる地方債の発行は、以降の実質公債費比率等の上昇に起因するため、他事業の年次計画をふまえ、年間発行額の調整を図っていきたい。</a:t>
          </a:r>
        </a:p>
        <a:p>
          <a:r>
            <a:rPr kumimoji="1" lang="ja-JP" altLang="en-US" sz="1300">
              <a:latin typeface="ＭＳ Ｐゴシック" panose="020B0600070205080204" pitchFamily="50" charset="-128"/>
              <a:ea typeface="ＭＳ Ｐゴシック" panose="020B0600070205080204" pitchFamily="50" charset="-128"/>
            </a:rPr>
            <a:t>消防施設の老朽化対策については、消防屯所の津波浸水区域から高台への移転を順次行っているところであり、将来的には解消される見込みである。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年度には公共施設等総合管理計画に基づく個別施設計画を策定したため、計画に基づき施設全体の長寿命化対策及び安全対策を進めていきたい。</a:t>
          </a:r>
        </a:p>
        <a:p>
          <a:r>
            <a:rPr kumimoji="1" lang="ja-JP" altLang="en-US" sz="1300">
              <a:latin typeface="ＭＳ Ｐゴシック" panose="020B0600070205080204" pitchFamily="50" charset="-128"/>
              <a:ea typeface="ＭＳ Ｐゴシック" panose="020B0600070205080204" pitchFamily="50" charset="-128"/>
            </a:rPr>
            <a:t>各施設の一人当たり面積等は、人口減少が進む一方で、施設の統廃合が進まないことから、現状では増加傾向が続いている。今後、必要な施設のあり方について政策的な議論とあわせて確認していきたい。</a:t>
          </a:r>
        </a:p>
        <a:p>
          <a:r>
            <a:rPr kumimoji="1" lang="ja-JP" altLang="en-US" sz="1300">
              <a:latin typeface="ＭＳ Ｐゴシック" panose="020B0600070205080204" pitchFamily="50" charset="-128"/>
              <a:ea typeface="ＭＳ Ｐゴシック" panose="020B0600070205080204" pitchFamily="50" charset="-128"/>
            </a:rPr>
            <a:t>その他、令和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南海トラフ巨大地震対策として黒潮町事前復興まちづくり計画を策定したことで、今後、公共施設に対する新たな財政需要が発生することも予期されている。ストック情報にも大きな影響が生じるため、今後の動向を注視した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2207;&#21209;&#35506;/&#24179;&#25104;31&#24180;&#24230;(&#36001;&#21209;&#20418;)/01.KC%20&#36001;&#25919;/&#36001;&#21209;&#20418;/&#65312;&#65312;&#20418;&#38263;&#26989;&#21209;/R08/98_&#35519;&#26619;&#38306;&#20418;/&#12304;&#28168;&#12305;20260917_&#65288;1009&#12294;&#65289;R6&#36001;&#25919;&#29366;&#27841;&#36039;&#26009;&#38598;&#12398;&#20316;&#25104;&#12395;&#12388;&#12356;&#12390;&#65288;2&#22238;&#30446;&#12539;&#20844;&#20250;&#35336;&#24773;&#22577;&#12398;&#36861;&#35352;&#65289;/02_&#22238;&#31572;/&#12304;&#36001;&#25919;&#29366;&#27841;&#36039;&#26009;&#38598;&#12305;_394289_&#40658;&#28526;&#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60.8</v>
          </cell>
          <cell r="BX53">
            <v>63.3</v>
          </cell>
          <cell r="CF53">
            <v>62.8</v>
          </cell>
          <cell r="CN53">
            <v>64.3</v>
          </cell>
          <cell r="CV53">
            <v>60</v>
          </cell>
        </row>
        <row r="55">
          <cell r="AN55" t="str">
            <v>類似団体内平均値</v>
          </cell>
          <cell r="BP55">
            <v>32.4</v>
          </cell>
          <cell r="BX55">
            <v>20</v>
          </cell>
          <cell r="CF55">
            <v>7.4</v>
          </cell>
          <cell r="CN55">
            <v>0</v>
          </cell>
          <cell r="CV55">
            <v>0</v>
          </cell>
        </row>
        <row r="57">
          <cell r="BP57">
            <v>64.2</v>
          </cell>
          <cell r="BX57">
            <v>67</v>
          </cell>
          <cell r="CF57">
            <v>67.599999999999994</v>
          </cell>
          <cell r="CN57">
            <v>67.900000000000006</v>
          </cell>
          <cell r="CV57">
            <v>69</v>
          </cell>
        </row>
        <row r="72">
          <cell r="BP72" t="str">
            <v>R02</v>
          </cell>
          <cell r="BX72" t="str">
            <v>R03</v>
          </cell>
          <cell r="CF72" t="str">
            <v>R04</v>
          </cell>
          <cell r="CN72" t="str">
            <v>R05</v>
          </cell>
          <cell r="CV72" t="str">
            <v>R06</v>
          </cell>
        </row>
        <row r="73">
          <cell r="AN73" t="str">
            <v>当該団体値</v>
          </cell>
        </row>
        <row r="75">
          <cell r="BP75">
            <v>9.1999999999999993</v>
          </cell>
          <cell r="BX75">
            <v>9.6</v>
          </cell>
          <cell r="CF75">
            <v>10</v>
          </cell>
          <cell r="CN75">
            <v>12.2</v>
          </cell>
          <cell r="CV75">
            <v>13</v>
          </cell>
        </row>
        <row r="77">
          <cell r="AN77" t="str">
            <v>類似団体内平均値</v>
          </cell>
          <cell r="BP77">
            <v>32.4</v>
          </cell>
          <cell r="BX77">
            <v>20</v>
          </cell>
          <cell r="CF77">
            <v>7.4</v>
          </cell>
          <cell r="CN77">
            <v>0</v>
          </cell>
          <cell r="CV77">
            <v>0</v>
          </cell>
        </row>
        <row r="79">
          <cell r="BP79">
            <v>9.5</v>
          </cell>
          <cell r="BX79">
            <v>9.5</v>
          </cell>
          <cell r="CF79">
            <v>9.4</v>
          </cell>
          <cell r="CN79">
            <v>9.3000000000000007</v>
          </cell>
          <cell r="CV79">
            <v>9.3000000000000007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11306053</v>
      </c>
      <c r="BO4" s="371"/>
      <c r="BP4" s="371"/>
      <c r="BQ4" s="371"/>
      <c r="BR4" s="371"/>
      <c r="BS4" s="371"/>
      <c r="BT4" s="371"/>
      <c r="BU4" s="372"/>
      <c r="BV4" s="370">
        <v>11520703</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7.1</v>
      </c>
      <c r="CU4" s="377"/>
      <c r="CV4" s="377"/>
      <c r="CW4" s="377"/>
      <c r="CX4" s="377"/>
      <c r="CY4" s="377"/>
      <c r="CZ4" s="377"/>
      <c r="DA4" s="378"/>
      <c r="DB4" s="376">
        <v>5.0999999999999996</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10850608</v>
      </c>
      <c r="BO5" s="408"/>
      <c r="BP5" s="408"/>
      <c r="BQ5" s="408"/>
      <c r="BR5" s="408"/>
      <c r="BS5" s="408"/>
      <c r="BT5" s="408"/>
      <c r="BU5" s="409"/>
      <c r="BV5" s="407">
        <v>10883961</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93.8</v>
      </c>
      <c r="CU5" s="405"/>
      <c r="CV5" s="405"/>
      <c r="CW5" s="405"/>
      <c r="CX5" s="405"/>
      <c r="CY5" s="405"/>
      <c r="CZ5" s="405"/>
      <c r="DA5" s="406"/>
      <c r="DB5" s="404">
        <v>95.8</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455445</v>
      </c>
      <c r="BO6" s="408"/>
      <c r="BP6" s="408"/>
      <c r="BQ6" s="408"/>
      <c r="BR6" s="408"/>
      <c r="BS6" s="408"/>
      <c r="BT6" s="408"/>
      <c r="BU6" s="409"/>
      <c r="BV6" s="407">
        <v>636742</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93.9</v>
      </c>
      <c r="CU6" s="445"/>
      <c r="CV6" s="445"/>
      <c r="CW6" s="445"/>
      <c r="CX6" s="445"/>
      <c r="CY6" s="445"/>
      <c r="CZ6" s="445"/>
      <c r="DA6" s="446"/>
      <c r="DB6" s="444">
        <v>96.2</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84016</v>
      </c>
      <c r="BO7" s="408"/>
      <c r="BP7" s="408"/>
      <c r="BQ7" s="408"/>
      <c r="BR7" s="408"/>
      <c r="BS7" s="408"/>
      <c r="BT7" s="408"/>
      <c r="BU7" s="409"/>
      <c r="BV7" s="407">
        <v>364283</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5257973</v>
      </c>
      <c r="CU7" s="408"/>
      <c r="CV7" s="408"/>
      <c r="CW7" s="408"/>
      <c r="CX7" s="408"/>
      <c r="CY7" s="408"/>
      <c r="CZ7" s="408"/>
      <c r="DA7" s="409"/>
      <c r="DB7" s="407">
        <v>5350604</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371429</v>
      </c>
      <c r="BO8" s="408"/>
      <c r="BP8" s="408"/>
      <c r="BQ8" s="408"/>
      <c r="BR8" s="408"/>
      <c r="BS8" s="408"/>
      <c r="BT8" s="408"/>
      <c r="BU8" s="409"/>
      <c r="BV8" s="407">
        <v>272459</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0.2</v>
      </c>
      <c r="CU8" s="448"/>
      <c r="CV8" s="448"/>
      <c r="CW8" s="448"/>
      <c r="CX8" s="448"/>
      <c r="CY8" s="448"/>
      <c r="CZ8" s="448"/>
      <c r="DA8" s="449"/>
      <c r="DB8" s="447">
        <v>0.19</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10262</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98970</v>
      </c>
      <c r="BO9" s="408"/>
      <c r="BP9" s="408"/>
      <c r="BQ9" s="408"/>
      <c r="BR9" s="408"/>
      <c r="BS9" s="408"/>
      <c r="BT9" s="408"/>
      <c r="BU9" s="409"/>
      <c r="BV9" s="407">
        <v>-39991</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18.5</v>
      </c>
      <c r="CU9" s="405"/>
      <c r="CV9" s="405"/>
      <c r="CW9" s="405"/>
      <c r="CX9" s="405"/>
      <c r="CY9" s="405"/>
      <c r="CZ9" s="405"/>
      <c r="DA9" s="406"/>
      <c r="DB9" s="404">
        <v>21.4</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112</v>
      </c>
      <c r="M10" s="437"/>
      <c r="N10" s="437"/>
      <c r="O10" s="437"/>
      <c r="P10" s="437"/>
      <c r="Q10" s="438"/>
      <c r="R10" s="458">
        <v>11217</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114</v>
      </c>
      <c r="AV10" s="440"/>
      <c r="AW10" s="440"/>
      <c r="AX10" s="440"/>
      <c r="AY10" s="441" t="s">
        <v>115</v>
      </c>
      <c r="AZ10" s="442"/>
      <c r="BA10" s="442"/>
      <c r="BB10" s="442"/>
      <c r="BC10" s="442"/>
      <c r="BD10" s="442"/>
      <c r="BE10" s="442"/>
      <c r="BF10" s="442"/>
      <c r="BG10" s="442"/>
      <c r="BH10" s="442"/>
      <c r="BI10" s="442"/>
      <c r="BJ10" s="442"/>
      <c r="BK10" s="442"/>
      <c r="BL10" s="442"/>
      <c r="BM10" s="443"/>
      <c r="BN10" s="407">
        <v>6809</v>
      </c>
      <c r="BO10" s="408"/>
      <c r="BP10" s="408"/>
      <c r="BQ10" s="408"/>
      <c r="BR10" s="408"/>
      <c r="BS10" s="408"/>
      <c r="BT10" s="408"/>
      <c r="BU10" s="409"/>
      <c r="BV10" s="407">
        <v>13971</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114</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69"/>
      <c r="B12" s="467" t="s">
        <v>123</v>
      </c>
      <c r="C12" s="468"/>
      <c r="D12" s="468"/>
      <c r="E12" s="468"/>
      <c r="F12" s="468"/>
      <c r="G12" s="468"/>
      <c r="H12" s="468"/>
      <c r="I12" s="468"/>
      <c r="J12" s="468"/>
      <c r="K12" s="469"/>
      <c r="L12" s="476" t="s">
        <v>124</v>
      </c>
      <c r="M12" s="477"/>
      <c r="N12" s="477"/>
      <c r="O12" s="477"/>
      <c r="P12" s="477"/>
      <c r="Q12" s="478"/>
      <c r="R12" s="479">
        <v>9855</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0</v>
      </c>
      <c r="BO12" s="408"/>
      <c r="BP12" s="408"/>
      <c r="BQ12" s="408"/>
      <c r="BR12" s="408"/>
      <c r="BS12" s="408"/>
      <c r="BT12" s="408"/>
      <c r="BU12" s="409"/>
      <c r="BV12" s="407">
        <v>200000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9751</v>
      </c>
      <c r="S13" s="492"/>
      <c r="T13" s="492"/>
      <c r="U13" s="492"/>
      <c r="V13" s="493"/>
      <c r="W13" s="423" t="s">
        <v>131</v>
      </c>
      <c r="X13" s="424"/>
      <c r="Y13" s="424"/>
      <c r="Z13" s="424"/>
      <c r="AA13" s="424"/>
      <c r="AB13" s="414"/>
      <c r="AC13" s="458">
        <v>1045</v>
      </c>
      <c r="AD13" s="459"/>
      <c r="AE13" s="459"/>
      <c r="AF13" s="459"/>
      <c r="AG13" s="501"/>
      <c r="AH13" s="458">
        <v>1206</v>
      </c>
      <c r="AI13" s="459"/>
      <c r="AJ13" s="459"/>
      <c r="AK13" s="459"/>
      <c r="AL13" s="460"/>
      <c r="AM13" s="436" t="s">
        <v>132</v>
      </c>
      <c r="AN13" s="437"/>
      <c r="AO13" s="437"/>
      <c r="AP13" s="437"/>
      <c r="AQ13" s="437"/>
      <c r="AR13" s="437"/>
      <c r="AS13" s="437"/>
      <c r="AT13" s="438"/>
      <c r="AU13" s="439" t="s">
        <v>114</v>
      </c>
      <c r="AV13" s="440"/>
      <c r="AW13" s="440"/>
      <c r="AX13" s="440"/>
      <c r="AY13" s="441" t="s">
        <v>133</v>
      </c>
      <c r="AZ13" s="442"/>
      <c r="BA13" s="442"/>
      <c r="BB13" s="442"/>
      <c r="BC13" s="442"/>
      <c r="BD13" s="442"/>
      <c r="BE13" s="442"/>
      <c r="BF13" s="442"/>
      <c r="BG13" s="442"/>
      <c r="BH13" s="442"/>
      <c r="BI13" s="442"/>
      <c r="BJ13" s="442"/>
      <c r="BK13" s="442"/>
      <c r="BL13" s="442"/>
      <c r="BM13" s="443"/>
      <c r="BN13" s="407">
        <v>105779</v>
      </c>
      <c r="BO13" s="408"/>
      <c r="BP13" s="408"/>
      <c r="BQ13" s="408"/>
      <c r="BR13" s="408"/>
      <c r="BS13" s="408"/>
      <c r="BT13" s="408"/>
      <c r="BU13" s="409"/>
      <c r="BV13" s="407">
        <v>-226020</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13</v>
      </c>
      <c r="CU13" s="405"/>
      <c r="CV13" s="405"/>
      <c r="CW13" s="405"/>
      <c r="CX13" s="405"/>
      <c r="CY13" s="405"/>
      <c r="CZ13" s="405"/>
      <c r="DA13" s="406"/>
      <c r="DB13" s="404">
        <v>12.2</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10109</v>
      </c>
      <c r="S14" s="492"/>
      <c r="T14" s="492"/>
      <c r="U14" s="492"/>
      <c r="V14" s="493"/>
      <c r="W14" s="397"/>
      <c r="X14" s="398"/>
      <c r="Y14" s="398"/>
      <c r="Z14" s="398"/>
      <c r="AA14" s="398"/>
      <c r="AB14" s="387"/>
      <c r="AC14" s="494">
        <v>22.4</v>
      </c>
      <c r="AD14" s="495"/>
      <c r="AE14" s="495"/>
      <c r="AF14" s="495"/>
      <c r="AG14" s="496"/>
      <c r="AH14" s="494">
        <v>23.1</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10008</v>
      </c>
      <c r="S15" s="492"/>
      <c r="T15" s="492"/>
      <c r="U15" s="492"/>
      <c r="V15" s="493"/>
      <c r="W15" s="423" t="s">
        <v>137</v>
      </c>
      <c r="X15" s="424"/>
      <c r="Y15" s="424"/>
      <c r="Z15" s="424"/>
      <c r="AA15" s="424"/>
      <c r="AB15" s="414"/>
      <c r="AC15" s="458">
        <v>821</v>
      </c>
      <c r="AD15" s="459"/>
      <c r="AE15" s="459"/>
      <c r="AF15" s="459"/>
      <c r="AG15" s="501"/>
      <c r="AH15" s="458">
        <v>973</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1008158</v>
      </c>
      <c r="BO15" s="371"/>
      <c r="BP15" s="371"/>
      <c r="BQ15" s="371"/>
      <c r="BR15" s="371"/>
      <c r="BS15" s="371"/>
      <c r="BT15" s="371"/>
      <c r="BU15" s="372"/>
      <c r="BV15" s="370">
        <v>1014183</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17.600000000000001</v>
      </c>
      <c r="AD16" s="495"/>
      <c r="AE16" s="495"/>
      <c r="AF16" s="495"/>
      <c r="AG16" s="496"/>
      <c r="AH16" s="494">
        <v>18.600000000000001</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5038221</v>
      </c>
      <c r="BO16" s="408"/>
      <c r="BP16" s="408"/>
      <c r="BQ16" s="408"/>
      <c r="BR16" s="408"/>
      <c r="BS16" s="408"/>
      <c r="BT16" s="408"/>
      <c r="BU16" s="409"/>
      <c r="BV16" s="407">
        <v>5097173</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2800</v>
      </c>
      <c r="AD17" s="459"/>
      <c r="AE17" s="459"/>
      <c r="AF17" s="459"/>
      <c r="AG17" s="501"/>
      <c r="AH17" s="458">
        <v>3049</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1237607</v>
      </c>
      <c r="BO17" s="408"/>
      <c r="BP17" s="408"/>
      <c r="BQ17" s="408"/>
      <c r="BR17" s="408"/>
      <c r="BS17" s="408"/>
      <c r="BT17" s="408"/>
      <c r="BU17" s="409"/>
      <c r="BV17" s="407">
        <v>1246862</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147</v>
      </c>
      <c r="C18" s="450"/>
      <c r="D18" s="450"/>
      <c r="E18" s="530"/>
      <c r="F18" s="530"/>
      <c r="G18" s="530"/>
      <c r="H18" s="530"/>
      <c r="I18" s="530"/>
      <c r="J18" s="530"/>
      <c r="K18" s="530"/>
      <c r="L18" s="531">
        <v>188.46</v>
      </c>
      <c r="M18" s="531"/>
      <c r="N18" s="531"/>
      <c r="O18" s="531"/>
      <c r="P18" s="531"/>
      <c r="Q18" s="531"/>
      <c r="R18" s="532"/>
      <c r="S18" s="532"/>
      <c r="T18" s="532"/>
      <c r="U18" s="532"/>
      <c r="V18" s="533"/>
      <c r="W18" s="425"/>
      <c r="X18" s="426"/>
      <c r="Y18" s="426"/>
      <c r="Z18" s="426"/>
      <c r="AA18" s="426"/>
      <c r="AB18" s="417"/>
      <c r="AC18" s="534">
        <v>60</v>
      </c>
      <c r="AD18" s="535"/>
      <c r="AE18" s="535"/>
      <c r="AF18" s="535"/>
      <c r="AG18" s="536"/>
      <c r="AH18" s="534">
        <v>58.3</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4948583</v>
      </c>
      <c r="BO18" s="408"/>
      <c r="BP18" s="408"/>
      <c r="BQ18" s="408"/>
      <c r="BR18" s="408"/>
      <c r="BS18" s="408"/>
      <c r="BT18" s="408"/>
      <c r="BU18" s="409"/>
      <c r="BV18" s="407">
        <v>5124248</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149</v>
      </c>
      <c r="C19" s="450"/>
      <c r="D19" s="450"/>
      <c r="E19" s="530"/>
      <c r="F19" s="530"/>
      <c r="G19" s="530"/>
      <c r="H19" s="530"/>
      <c r="I19" s="530"/>
      <c r="J19" s="530"/>
      <c r="K19" s="530"/>
      <c r="L19" s="538">
        <v>54</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7708916</v>
      </c>
      <c r="BO19" s="408"/>
      <c r="BP19" s="408"/>
      <c r="BQ19" s="408"/>
      <c r="BR19" s="408"/>
      <c r="BS19" s="408"/>
      <c r="BT19" s="408"/>
      <c r="BU19" s="409"/>
      <c r="BV19" s="407">
        <v>8122660</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151</v>
      </c>
      <c r="C20" s="450"/>
      <c r="D20" s="450"/>
      <c r="E20" s="530"/>
      <c r="F20" s="530"/>
      <c r="G20" s="530"/>
      <c r="H20" s="530"/>
      <c r="I20" s="530"/>
      <c r="J20" s="530"/>
      <c r="K20" s="530"/>
      <c r="L20" s="538">
        <v>4607</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9574064</v>
      </c>
      <c r="BO22" s="371"/>
      <c r="BP22" s="371"/>
      <c r="BQ22" s="371"/>
      <c r="BR22" s="371"/>
      <c r="BS22" s="371"/>
      <c r="BT22" s="371"/>
      <c r="BU22" s="372"/>
      <c r="BV22" s="370">
        <v>9995529</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7542714</v>
      </c>
      <c r="BO23" s="408"/>
      <c r="BP23" s="408"/>
      <c r="BQ23" s="408"/>
      <c r="BR23" s="408"/>
      <c r="BS23" s="408"/>
      <c r="BT23" s="408"/>
      <c r="BU23" s="409"/>
      <c r="BV23" s="407">
        <v>7538942</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161</v>
      </c>
      <c r="F24" s="437"/>
      <c r="G24" s="437"/>
      <c r="H24" s="437"/>
      <c r="I24" s="437"/>
      <c r="J24" s="437"/>
      <c r="K24" s="438"/>
      <c r="L24" s="458">
        <v>1</v>
      </c>
      <c r="M24" s="459"/>
      <c r="N24" s="459"/>
      <c r="O24" s="459"/>
      <c r="P24" s="501"/>
      <c r="Q24" s="458">
        <v>7210</v>
      </c>
      <c r="R24" s="459"/>
      <c r="S24" s="459"/>
      <c r="T24" s="459"/>
      <c r="U24" s="459"/>
      <c r="V24" s="501"/>
      <c r="W24" s="553"/>
      <c r="X24" s="554"/>
      <c r="Y24" s="555"/>
      <c r="Z24" s="457" t="s">
        <v>162</v>
      </c>
      <c r="AA24" s="437"/>
      <c r="AB24" s="437"/>
      <c r="AC24" s="437"/>
      <c r="AD24" s="437"/>
      <c r="AE24" s="437"/>
      <c r="AF24" s="437"/>
      <c r="AG24" s="438"/>
      <c r="AH24" s="458">
        <v>173</v>
      </c>
      <c r="AI24" s="459"/>
      <c r="AJ24" s="459"/>
      <c r="AK24" s="459"/>
      <c r="AL24" s="501"/>
      <c r="AM24" s="458">
        <v>508793</v>
      </c>
      <c r="AN24" s="459"/>
      <c r="AO24" s="459"/>
      <c r="AP24" s="459"/>
      <c r="AQ24" s="459"/>
      <c r="AR24" s="501"/>
      <c r="AS24" s="458">
        <v>2941</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8840271</v>
      </c>
      <c r="BO24" s="408"/>
      <c r="BP24" s="408"/>
      <c r="BQ24" s="408"/>
      <c r="BR24" s="408"/>
      <c r="BS24" s="408"/>
      <c r="BT24" s="408"/>
      <c r="BU24" s="409"/>
      <c r="BV24" s="407">
        <v>9051374</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164</v>
      </c>
      <c r="F25" s="437"/>
      <c r="G25" s="437"/>
      <c r="H25" s="437"/>
      <c r="I25" s="437"/>
      <c r="J25" s="437"/>
      <c r="K25" s="438"/>
      <c r="L25" s="458">
        <v>1</v>
      </c>
      <c r="M25" s="459"/>
      <c r="N25" s="459"/>
      <c r="O25" s="459"/>
      <c r="P25" s="501"/>
      <c r="Q25" s="458">
        <v>6280</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2075523</v>
      </c>
      <c r="BO25" s="371"/>
      <c r="BP25" s="371"/>
      <c r="BQ25" s="371"/>
      <c r="BR25" s="371"/>
      <c r="BS25" s="371"/>
      <c r="BT25" s="371"/>
      <c r="BU25" s="372"/>
      <c r="BV25" s="370">
        <v>58354</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167</v>
      </c>
      <c r="F26" s="437"/>
      <c r="G26" s="437"/>
      <c r="H26" s="437"/>
      <c r="I26" s="437"/>
      <c r="J26" s="437"/>
      <c r="K26" s="438"/>
      <c r="L26" s="458">
        <v>1</v>
      </c>
      <c r="M26" s="459"/>
      <c r="N26" s="459"/>
      <c r="O26" s="459"/>
      <c r="P26" s="501"/>
      <c r="Q26" s="458">
        <v>5800</v>
      </c>
      <c r="R26" s="459"/>
      <c r="S26" s="459"/>
      <c r="T26" s="459"/>
      <c r="U26" s="459"/>
      <c r="V26" s="501"/>
      <c r="W26" s="553"/>
      <c r="X26" s="554"/>
      <c r="Y26" s="555"/>
      <c r="Z26" s="457" t="s">
        <v>168</v>
      </c>
      <c r="AA26" s="559"/>
      <c r="AB26" s="559"/>
      <c r="AC26" s="559"/>
      <c r="AD26" s="559"/>
      <c r="AE26" s="559"/>
      <c r="AF26" s="559"/>
      <c r="AG26" s="560"/>
      <c r="AH26" s="458">
        <v>10</v>
      </c>
      <c r="AI26" s="459"/>
      <c r="AJ26" s="459"/>
      <c r="AK26" s="459"/>
      <c r="AL26" s="501"/>
      <c r="AM26" s="458">
        <v>30940</v>
      </c>
      <c r="AN26" s="459"/>
      <c r="AO26" s="459"/>
      <c r="AP26" s="459"/>
      <c r="AQ26" s="459"/>
      <c r="AR26" s="501"/>
      <c r="AS26" s="458">
        <v>3094</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170</v>
      </c>
      <c r="F27" s="437"/>
      <c r="G27" s="437"/>
      <c r="H27" s="437"/>
      <c r="I27" s="437"/>
      <c r="J27" s="437"/>
      <c r="K27" s="438"/>
      <c r="L27" s="458">
        <v>1</v>
      </c>
      <c r="M27" s="459"/>
      <c r="N27" s="459"/>
      <c r="O27" s="459"/>
      <c r="P27" s="501"/>
      <c r="Q27" s="458">
        <v>2540</v>
      </c>
      <c r="R27" s="459"/>
      <c r="S27" s="459"/>
      <c r="T27" s="459"/>
      <c r="U27" s="459"/>
      <c r="V27" s="501"/>
      <c r="W27" s="553"/>
      <c r="X27" s="554"/>
      <c r="Y27" s="555"/>
      <c r="Z27" s="457" t="s">
        <v>171</v>
      </c>
      <c r="AA27" s="437"/>
      <c r="AB27" s="437"/>
      <c r="AC27" s="437"/>
      <c r="AD27" s="437"/>
      <c r="AE27" s="437"/>
      <c r="AF27" s="437"/>
      <c r="AG27" s="438"/>
      <c r="AH27" s="458" t="s">
        <v>122</v>
      </c>
      <c r="AI27" s="459"/>
      <c r="AJ27" s="459"/>
      <c r="AK27" s="459"/>
      <c r="AL27" s="501"/>
      <c r="AM27" s="458" t="s">
        <v>122</v>
      </c>
      <c r="AN27" s="459"/>
      <c r="AO27" s="459"/>
      <c r="AP27" s="459"/>
      <c r="AQ27" s="459"/>
      <c r="AR27" s="501"/>
      <c r="AS27" s="458" t="s">
        <v>122</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v>166512</v>
      </c>
      <c r="BO27" s="527"/>
      <c r="BP27" s="527"/>
      <c r="BQ27" s="527"/>
      <c r="BR27" s="527"/>
      <c r="BS27" s="527"/>
      <c r="BT27" s="527"/>
      <c r="BU27" s="528"/>
      <c r="BV27" s="526">
        <v>166394</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173</v>
      </c>
      <c r="F28" s="437"/>
      <c r="G28" s="437"/>
      <c r="H28" s="437"/>
      <c r="I28" s="437"/>
      <c r="J28" s="437"/>
      <c r="K28" s="438"/>
      <c r="L28" s="458">
        <v>1</v>
      </c>
      <c r="M28" s="459"/>
      <c r="N28" s="459"/>
      <c r="O28" s="459"/>
      <c r="P28" s="501"/>
      <c r="Q28" s="458">
        <v>2020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1341490</v>
      </c>
      <c r="BO28" s="371"/>
      <c r="BP28" s="371"/>
      <c r="BQ28" s="371"/>
      <c r="BR28" s="371"/>
      <c r="BS28" s="371"/>
      <c r="BT28" s="371"/>
      <c r="BU28" s="372"/>
      <c r="BV28" s="370">
        <v>1184645</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176</v>
      </c>
      <c r="F29" s="437"/>
      <c r="G29" s="437"/>
      <c r="H29" s="437"/>
      <c r="I29" s="437"/>
      <c r="J29" s="437"/>
      <c r="K29" s="438"/>
      <c r="L29" s="458">
        <v>12</v>
      </c>
      <c r="M29" s="459"/>
      <c r="N29" s="459"/>
      <c r="O29" s="459"/>
      <c r="P29" s="501"/>
      <c r="Q29" s="458">
        <v>1800</v>
      </c>
      <c r="R29" s="459"/>
      <c r="S29" s="459"/>
      <c r="T29" s="459"/>
      <c r="U29" s="459"/>
      <c r="V29" s="501"/>
      <c r="W29" s="556"/>
      <c r="X29" s="557"/>
      <c r="Y29" s="558"/>
      <c r="Z29" s="457" t="s">
        <v>177</v>
      </c>
      <c r="AA29" s="437"/>
      <c r="AB29" s="437"/>
      <c r="AC29" s="437"/>
      <c r="AD29" s="437"/>
      <c r="AE29" s="437"/>
      <c r="AF29" s="437"/>
      <c r="AG29" s="438"/>
      <c r="AH29" s="458">
        <v>173</v>
      </c>
      <c r="AI29" s="459"/>
      <c r="AJ29" s="459"/>
      <c r="AK29" s="459"/>
      <c r="AL29" s="501"/>
      <c r="AM29" s="458">
        <v>508793</v>
      </c>
      <c r="AN29" s="459"/>
      <c r="AO29" s="459"/>
      <c r="AP29" s="459"/>
      <c r="AQ29" s="459"/>
      <c r="AR29" s="501"/>
      <c r="AS29" s="458">
        <v>2941</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644129</v>
      </c>
      <c r="BO29" s="408"/>
      <c r="BP29" s="408"/>
      <c r="BQ29" s="408"/>
      <c r="BR29" s="408"/>
      <c r="BS29" s="408"/>
      <c r="BT29" s="408"/>
      <c r="BU29" s="409"/>
      <c r="BV29" s="407">
        <v>617080</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95.5</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2566473</v>
      </c>
      <c r="BO30" s="527"/>
      <c r="BP30" s="527"/>
      <c r="BQ30" s="527"/>
      <c r="BR30" s="527"/>
      <c r="BS30" s="527"/>
      <c r="BT30" s="527"/>
      <c r="BU30" s="528"/>
      <c r="BV30" s="526">
        <v>3055935</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5</v>
      </c>
      <c r="V34" s="597"/>
      <c r="W34" s="598" t="str">
        <f>IF('各会計、関係団体の財政状況及び健全化判断比率'!B28="","",'各会計、関係団体の財政状況及び健全化判断比率'!B28)</f>
        <v>黒潮町国民健康保険事業特別会計</v>
      </c>
      <c r="X34" s="598"/>
      <c r="Y34" s="598"/>
      <c r="Z34" s="598"/>
      <c r="AA34" s="598"/>
      <c r="AB34" s="598"/>
      <c r="AC34" s="598"/>
      <c r="AD34" s="598"/>
      <c r="AE34" s="598"/>
      <c r="AF34" s="598"/>
      <c r="AG34" s="598"/>
      <c r="AH34" s="598"/>
      <c r="AI34" s="598"/>
      <c r="AJ34" s="598"/>
      <c r="AK34" s="598"/>
      <c r="AL34" s="169"/>
      <c r="AM34" s="597">
        <f>IF(AO34="","",MAX(C34:D43,U34:V43)+1)</f>
        <v>10</v>
      </c>
      <c r="AN34" s="597"/>
      <c r="AO34" s="598" t="str">
        <f>IF('各会計、関係団体の財政状況及び健全化判断比率'!B33="","",'各会計、関係団体の財政状況及び健全化判断比率'!B33)</f>
        <v>黒潮町水道事業会計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12</v>
      </c>
      <c r="BX34" s="597"/>
      <c r="BY34" s="598" t="str">
        <f>IF('各会計、関係団体の財政状況及び健全化判断比率'!B68="","",'各会計、関係団体の財政状況及び健全化判断比率'!B68)</f>
        <v>幡多広域市町村圏事務組合（一般会計）</v>
      </c>
      <c r="BZ34" s="598"/>
      <c r="CA34" s="598"/>
      <c r="CB34" s="598"/>
      <c r="CC34" s="598"/>
      <c r="CD34" s="598"/>
      <c r="CE34" s="598"/>
      <c r="CF34" s="598"/>
      <c r="CG34" s="598"/>
      <c r="CH34" s="598"/>
      <c r="CI34" s="598"/>
      <c r="CJ34" s="598"/>
      <c r="CK34" s="598"/>
      <c r="CL34" s="598"/>
      <c r="CM34" s="598"/>
      <c r="CN34" s="169"/>
      <c r="CO34" s="597">
        <f>IF(CQ34="","",MAX(C34:D43,U34:V43,AM34:AN43,BE34:BF43,BW34:BX43)+1)</f>
        <v>22</v>
      </c>
      <c r="CP34" s="597"/>
      <c r="CQ34" s="598" t="str">
        <f>IF('各会計、関係団体の財政状況及び健全化判断比率'!BS7="","",'各会計、関係団体の財政状況及び健全化判断比率'!BS7)</f>
        <v>黒潮町農業公社</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f>IF(E35="","",C34+1)</f>
        <v>2</v>
      </c>
      <c r="D35" s="597"/>
      <c r="E35" s="598" t="str">
        <f>IF('各会計、関係団体の財政状況及び健全化判断比率'!B8="","",'各会計、関係団体の財政状況及び健全化判断比率'!B8)</f>
        <v>黒潮町住宅新築資金等貸付事業特別会計</v>
      </c>
      <c r="F35" s="598"/>
      <c r="G35" s="598"/>
      <c r="H35" s="598"/>
      <c r="I35" s="598"/>
      <c r="J35" s="598"/>
      <c r="K35" s="598"/>
      <c r="L35" s="598"/>
      <c r="M35" s="598"/>
      <c r="N35" s="598"/>
      <c r="O35" s="598"/>
      <c r="P35" s="598"/>
      <c r="Q35" s="598"/>
      <c r="R35" s="598"/>
      <c r="S35" s="598"/>
      <c r="T35" s="169"/>
      <c r="U35" s="597">
        <f>IF(W35="","",U34+1)</f>
        <v>6</v>
      </c>
      <c r="V35" s="597"/>
      <c r="W35" s="598" t="str">
        <f>IF('各会計、関係団体の財政状況及び健全化判断比率'!B29="","",'各会計、関係団体の財政状況及び健全化判断比率'!B29)</f>
        <v>黒潮町国民健康保険直診特別会計</v>
      </c>
      <c r="X35" s="598"/>
      <c r="Y35" s="598"/>
      <c r="Z35" s="598"/>
      <c r="AA35" s="598"/>
      <c r="AB35" s="598"/>
      <c r="AC35" s="598"/>
      <c r="AD35" s="598"/>
      <c r="AE35" s="598"/>
      <c r="AF35" s="598"/>
      <c r="AG35" s="598"/>
      <c r="AH35" s="598"/>
      <c r="AI35" s="598"/>
      <c r="AJ35" s="598"/>
      <c r="AK35" s="598"/>
      <c r="AL35" s="169"/>
      <c r="AM35" s="597">
        <f t="shared" ref="AM35:AM43" si="0">IF(AO35="","",AM34+1)</f>
        <v>11</v>
      </c>
      <c r="AN35" s="597"/>
      <c r="AO35" s="598" t="str">
        <f>IF('各会計、関係団体の財政状況及び健全化判断比率'!B34="","",'各会計、関係団体の財政状況及び健全化判断比率'!B34)</f>
        <v>黒潮町集落排水事業会計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13</v>
      </c>
      <c r="BX35" s="597"/>
      <c r="BY35" s="598" t="str">
        <f>IF('各会計、関係団体の財政状況及び健全化判断比率'!B69="","",'各会計、関係団体の財政状況及び健全化判断比率'!B69)</f>
        <v>幡多広域市町村圏事務組合（ふるさと市町村圏事業特別会計）</v>
      </c>
      <c r="BZ35" s="598"/>
      <c r="CA35" s="598"/>
      <c r="CB35" s="598"/>
      <c r="CC35" s="598"/>
      <c r="CD35" s="598"/>
      <c r="CE35" s="598"/>
      <c r="CF35" s="598"/>
      <c r="CG35" s="598"/>
      <c r="CH35" s="598"/>
      <c r="CI35" s="598"/>
      <c r="CJ35" s="598"/>
      <c r="CK35" s="598"/>
      <c r="CL35" s="598"/>
      <c r="CM35" s="598"/>
      <c r="CN35" s="169"/>
      <c r="CO35" s="597">
        <f t="shared" ref="CO35:CO43" si="3">IF(CQ35="","",CO34+1)</f>
        <v>23</v>
      </c>
      <c r="CP35" s="597"/>
      <c r="CQ35" s="598" t="str">
        <f>IF('各会計、関係団体の財政状況及び健全化判断比率'!BS8="","",'各会計、関係団体の財政状況及び健全化判断比率'!BS8)</f>
        <v>黒潮町缶詰製作所</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f>IF(E36="","",C35+1)</f>
        <v>3</v>
      </c>
      <c r="D36" s="597"/>
      <c r="E36" s="598" t="str">
        <f>IF('各会計、関係団体の財政状況及び健全化判断比率'!B9="","",'各会計、関係団体の財政状況及び健全化判断比率'!B9)</f>
        <v>黒潮町宮川奨学資金特別会計</v>
      </c>
      <c r="F36" s="598"/>
      <c r="G36" s="598"/>
      <c r="H36" s="598"/>
      <c r="I36" s="598"/>
      <c r="J36" s="598"/>
      <c r="K36" s="598"/>
      <c r="L36" s="598"/>
      <c r="M36" s="598"/>
      <c r="N36" s="598"/>
      <c r="O36" s="598"/>
      <c r="P36" s="598"/>
      <c r="Q36" s="598"/>
      <c r="R36" s="598"/>
      <c r="S36" s="598"/>
      <c r="T36" s="169"/>
      <c r="U36" s="597">
        <f t="shared" ref="U36:U43" si="4">IF(W36="","",U35+1)</f>
        <v>7</v>
      </c>
      <c r="V36" s="597"/>
      <c r="W36" s="598" t="str">
        <f>IF('各会計、関係団体の財政状況及び健全化判断比率'!B30="","",'各会計、関係団体の財政状況及び健全化判断比率'!B30)</f>
        <v>黒潮町介護保険事業特別会計</v>
      </c>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14</v>
      </c>
      <c r="BX36" s="597"/>
      <c r="BY36" s="598" t="str">
        <f>IF('各会計、関係団体の財政状況及び健全化判断比率'!B70="","",'各会計、関係団体の財政状況及び健全化判断比率'!B70)</f>
        <v>幡多広域市町村圏事務組合（滞納整理事業特別会計）</v>
      </c>
      <c r="BZ36" s="598"/>
      <c r="CA36" s="598"/>
      <c r="CB36" s="598"/>
      <c r="CC36" s="598"/>
      <c r="CD36" s="598"/>
      <c r="CE36" s="598"/>
      <c r="CF36" s="598"/>
      <c r="CG36" s="598"/>
      <c r="CH36" s="598"/>
      <c r="CI36" s="598"/>
      <c r="CJ36" s="598"/>
      <c r="CK36" s="598"/>
      <c r="CL36" s="598"/>
      <c r="CM36" s="598"/>
      <c r="CN36" s="169"/>
      <c r="CO36" s="597">
        <f t="shared" si="3"/>
        <v>24</v>
      </c>
      <c r="CP36" s="597"/>
      <c r="CQ36" s="598" t="str">
        <f>IF('各会計、関係団体の財政状況及び健全化判断比率'!BS9="","",'各会計、関係団体の財政状況及び健全化判断比率'!BS9)</f>
        <v>こうち・くろしお太陽光発電株式会社</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f>IF(E37="","",C36+1)</f>
        <v>4</v>
      </c>
      <c r="D37" s="597"/>
      <c r="E37" s="598" t="str">
        <f>IF('各会計、関係団体の財政状況及び健全化判断比率'!B10="","",'各会計、関係団体の財政状況及び健全化判断比率'!B10)</f>
        <v>黒潮町情報センター事業特別会計</v>
      </c>
      <c r="F37" s="598"/>
      <c r="G37" s="598"/>
      <c r="H37" s="598"/>
      <c r="I37" s="598"/>
      <c r="J37" s="598"/>
      <c r="K37" s="598"/>
      <c r="L37" s="598"/>
      <c r="M37" s="598"/>
      <c r="N37" s="598"/>
      <c r="O37" s="598"/>
      <c r="P37" s="598"/>
      <c r="Q37" s="598"/>
      <c r="R37" s="598"/>
      <c r="S37" s="598"/>
      <c r="T37" s="169"/>
      <c r="U37" s="597">
        <f t="shared" si="4"/>
        <v>8</v>
      </c>
      <c r="V37" s="597"/>
      <c r="W37" s="598" t="str">
        <f>IF('各会計、関係団体の財政状況及び健全化判断比率'!B31="","",'各会計、関係団体の財政状況及び健全化判断比率'!B31)</f>
        <v>黒潮町介護サービス事業特別会計</v>
      </c>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15</v>
      </c>
      <c r="BX37" s="597"/>
      <c r="BY37" s="598" t="str">
        <f>IF('各会計、関係団体の財政状況及び健全化判断比率'!B71="","",'各会計、関係団体の財政状況及び健全化判断比率'!B71)</f>
        <v>幡多中央環境施設組合</v>
      </c>
      <c r="BZ37" s="598"/>
      <c r="CA37" s="598"/>
      <c r="CB37" s="598"/>
      <c r="CC37" s="598"/>
      <c r="CD37" s="598"/>
      <c r="CE37" s="598"/>
      <c r="CF37" s="598"/>
      <c r="CG37" s="598"/>
      <c r="CH37" s="598"/>
      <c r="CI37" s="598"/>
      <c r="CJ37" s="598"/>
      <c r="CK37" s="598"/>
      <c r="CL37" s="598"/>
      <c r="CM37" s="598"/>
      <c r="CN37" s="169"/>
      <c r="CO37" s="597">
        <f t="shared" si="3"/>
        <v>25</v>
      </c>
      <c r="CP37" s="597"/>
      <c r="CQ37" s="598" t="str">
        <f>IF('各会計、関係団体の財政状況及び健全化判断比率'!BS10="","",'各会計、関係団体の財政状況及び健全化判断比率'!BS10)</f>
        <v>くろしおエナジー</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f t="shared" si="4"/>
        <v>9</v>
      </c>
      <c r="V38" s="597"/>
      <c r="W38" s="598" t="str">
        <f>IF('各会計、関係団体の財政状況及び健全化判断比率'!B32="","",'各会計、関係団体の財政状況及び健全化判断比率'!B32)</f>
        <v>黒潮町後期高齢者医療保険事業特別会計</v>
      </c>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16</v>
      </c>
      <c r="BX38" s="597"/>
      <c r="BY38" s="598" t="str">
        <f>IF('各会計、関係団体の財政状況及び健全化判断比率'!B72="","",'各会計、関係団体の財政状況及び健全化判断比率'!B72)</f>
        <v>幡多中央消防組合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17</v>
      </c>
      <c r="BX39" s="597"/>
      <c r="BY39" s="598" t="str">
        <f>IF('各会計、関係団体の財政状況及び健全化判断比率'!B73="","",'各会計、関係団体の財政状況及び健全化判断比率'!B73)</f>
        <v>こうち人づくり広域連合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18</v>
      </c>
      <c r="BX40" s="597"/>
      <c r="BY40" s="598" t="str">
        <f>IF('各会計、関係団体の財政状況及び健全化判断比率'!B74="","",'各会計、関係団体の財政状況及び健全化判断比率'!B74)</f>
        <v>高知県市町村総合事務組合（一般会計）</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19</v>
      </c>
      <c r="BX41" s="597"/>
      <c r="BY41" s="598" t="str">
        <f>IF('各会計、関係団体の財政状況及び健全化判断比率'!B75="","",'各会計、関係団体の財政状況及び健全化判断比率'!B75)</f>
        <v>高知県市町村総合事務組合（交通災害共済事業特別会計）</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f t="shared" si="2"/>
        <v>20</v>
      </c>
      <c r="BX42" s="597"/>
      <c r="BY42" s="598" t="str">
        <f>IF('各会計、関係団体の財政状況及び健全化判断比率'!B76="","",'各会計、関係団体の財政状況及び健全化判断比率'!B76)</f>
        <v>高知県後期高齢者広域連合（一般会計）</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f t="shared" si="2"/>
        <v>21</v>
      </c>
      <c r="BX43" s="597"/>
      <c r="BY43" s="598" t="str">
        <f>IF('各会計、関係団体の財政状況及び健全化判断比率'!B77="","",'各会計、関係団体の財政状況及び健全化判断比率'!B77)</f>
        <v>高知県後期高齢者広域連合（特別会計）</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jr1PmiUHjMqYcmBY6ek08p6N5P/IE17oU74fG+FH5maWLVeJhu1dYMA7yMAX/8S5ivO8tUma5E5YsSOneU/Kdg==" saltValue="SkEJqDHe19dcwIKMl2iV4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215</v>
      </c>
      <c r="C5" s="610"/>
      <c r="D5" s="610"/>
      <c r="E5" s="610"/>
      <c r="F5" s="610"/>
      <c r="G5" s="610"/>
      <c r="H5" s="610"/>
      <c r="I5" s="610"/>
      <c r="J5" s="610"/>
      <c r="K5" s="610"/>
      <c r="L5" s="610"/>
      <c r="M5" s="610"/>
      <c r="N5" s="610"/>
      <c r="O5" s="610"/>
      <c r="P5" s="610"/>
      <c r="Q5" s="611"/>
      <c r="R5" s="612">
        <v>816527</v>
      </c>
      <c r="S5" s="613"/>
      <c r="T5" s="613"/>
      <c r="U5" s="613"/>
      <c r="V5" s="613"/>
      <c r="W5" s="613"/>
      <c r="X5" s="613"/>
      <c r="Y5" s="614"/>
      <c r="Z5" s="615">
        <v>7.2</v>
      </c>
      <c r="AA5" s="615"/>
      <c r="AB5" s="615"/>
      <c r="AC5" s="615"/>
      <c r="AD5" s="616">
        <v>816527</v>
      </c>
      <c r="AE5" s="616"/>
      <c r="AF5" s="616"/>
      <c r="AG5" s="616"/>
      <c r="AH5" s="616"/>
      <c r="AI5" s="616"/>
      <c r="AJ5" s="616"/>
      <c r="AK5" s="616"/>
      <c r="AL5" s="617">
        <v>15.5</v>
      </c>
      <c r="AM5" s="618"/>
      <c r="AN5" s="618"/>
      <c r="AO5" s="619"/>
      <c r="AP5" s="609" t="s">
        <v>216</v>
      </c>
      <c r="AQ5" s="610"/>
      <c r="AR5" s="610"/>
      <c r="AS5" s="610"/>
      <c r="AT5" s="610"/>
      <c r="AU5" s="610"/>
      <c r="AV5" s="610"/>
      <c r="AW5" s="610"/>
      <c r="AX5" s="610"/>
      <c r="AY5" s="610"/>
      <c r="AZ5" s="610"/>
      <c r="BA5" s="610"/>
      <c r="BB5" s="610"/>
      <c r="BC5" s="610"/>
      <c r="BD5" s="610"/>
      <c r="BE5" s="610"/>
      <c r="BF5" s="611"/>
      <c r="BG5" s="623">
        <v>816527</v>
      </c>
      <c r="BH5" s="624"/>
      <c r="BI5" s="624"/>
      <c r="BJ5" s="624"/>
      <c r="BK5" s="624"/>
      <c r="BL5" s="624"/>
      <c r="BM5" s="624"/>
      <c r="BN5" s="625"/>
      <c r="BO5" s="626">
        <v>100</v>
      </c>
      <c r="BP5" s="626"/>
      <c r="BQ5" s="626"/>
      <c r="BR5" s="626"/>
      <c r="BS5" s="627">
        <v>886</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15">
      <c r="B6" s="620" t="s">
        <v>220</v>
      </c>
      <c r="C6" s="621"/>
      <c r="D6" s="621"/>
      <c r="E6" s="621"/>
      <c r="F6" s="621"/>
      <c r="G6" s="621"/>
      <c r="H6" s="621"/>
      <c r="I6" s="621"/>
      <c r="J6" s="621"/>
      <c r="K6" s="621"/>
      <c r="L6" s="621"/>
      <c r="M6" s="621"/>
      <c r="N6" s="621"/>
      <c r="O6" s="621"/>
      <c r="P6" s="621"/>
      <c r="Q6" s="622"/>
      <c r="R6" s="623">
        <v>93095</v>
      </c>
      <c r="S6" s="624"/>
      <c r="T6" s="624"/>
      <c r="U6" s="624"/>
      <c r="V6" s="624"/>
      <c r="W6" s="624"/>
      <c r="X6" s="624"/>
      <c r="Y6" s="625"/>
      <c r="Z6" s="626">
        <v>0.8</v>
      </c>
      <c r="AA6" s="626"/>
      <c r="AB6" s="626"/>
      <c r="AC6" s="626"/>
      <c r="AD6" s="627">
        <v>93095</v>
      </c>
      <c r="AE6" s="627"/>
      <c r="AF6" s="627"/>
      <c r="AG6" s="627"/>
      <c r="AH6" s="627"/>
      <c r="AI6" s="627"/>
      <c r="AJ6" s="627"/>
      <c r="AK6" s="627"/>
      <c r="AL6" s="628">
        <v>1.8</v>
      </c>
      <c r="AM6" s="629"/>
      <c r="AN6" s="629"/>
      <c r="AO6" s="630"/>
      <c r="AP6" s="620" t="s">
        <v>221</v>
      </c>
      <c r="AQ6" s="621"/>
      <c r="AR6" s="621"/>
      <c r="AS6" s="621"/>
      <c r="AT6" s="621"/>
      <c r="AU6" s="621"/>
      <c r="AV6" s="621"/>
      <c r="AW6" s="621"/>
      <c r="AX6" s="621"/>
      <c r="AY6" s="621"/>
      <c r="AZ6" s="621"/>
      <c r="BA6" s="621"/>
      <c r="BB6" s="621"/>
      <c r="BC6" s="621"/>
      <c r="BD6" s="621"/>
      <c r="BE6" s="621"/>
      <c r="BF6" s="622"/>
      <c r="BG6" s="623">
        <v>816527</v>
      </c>
      <c r="BH6" s="624"/>
      <c r="BI6" s="624"/>
      <c r="BJ6" s="624"/>
      <c r="BK6" s="624"/>
      <c r="BL6" s="624"/>
      <c r="BM6" s="624"/>
      <c r="BN6" s="625"/>
      <c r="BO6" s="626">
        <v>100</v>
      </c>
      <c r="BP6" s="626"/>
      <c r="BQ6" s="626"/>
      <c r="BR6" s="626"/>
      <c r="BS6" s="627">
        <v>886</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66452</v>
      </c>
      <c r="CS6" s="624"/>
      <c r="CT6" s="624"/>
      <c r="CU6" s="624"/>
      <c r="CV6" s="624"/>
      <c r="CW6" s="624"/>
      <c r="CX6" s="624"/>
      <c r="CY6" s="625"/>
      <c r="CZ6" s="617">
        <v>0.6</v>
      </c>
      <c r="DA6" s="618"/>
      <c r="DB6" s="618"/>
      <c r="DC6" s="634"/>
      <c r="DD6" s="632" t="s">
        <v>122</v>
      </c>
      <c r="DE6" s="624"/>
      <c r="DF6" s="624"/>
      <c r="DG6" s="624"/>
      <c r="DH6" s="624"/>
      <c r="DI6" s="624"/>
      <c r="DJ6" s="624"/>
      <c r="DK6" s="624"/>
      <c r="DL6" s="624"/>
      <c r="DM6" s="624"/>
      <c r="DN6" s="624"/>
      <c r="DO6" s="624"/>
      <c r="DP6" s="625"/>
      <c r="DQ6" s="632">
        <v>66452</v>
      </c>
      <c r="DR6" s="624"/>
      <c r="DS6" s="624"/>
      <c r="DT6" s="624"/>
      <c r="DU6" s="624"/>
      <c r="DV6" s="624"/>
      <c r="DW6" s="624"/>
      <c r="DX6" s="624"/>
      <c r="DY6" s="624"/>
      <c r="DZ6" s="624"/>
      <c r="EA6" s="624"/>
      <c r="EB6" s="624"/>
      <c r="EC6" s="633"/>
    </row>
    <row r="7" spans="2:143" ht="11.25" customHeight="1" x14ac:dyDescent="0.15">
      <c r="B7" s="620" t="s">
        <v>223</v>
      </c>
      <c r="C7" s="621"/>
      <c r="D7" s="621"/>
      <c r="E7" s="621"/>
      <c r="F7" s="621"/>
      <c r="G7" s="621"/>
      <c r="H7" s="621"/>
      <c r="I7" s="621"/>
      <c r="J7" s="621"/>
      <c r="K7" s="621"/>
      <c r="L7" s="621"/>
      <c r="M7" s="621"/>
      <c r="N7" s="621"/>
      <c r="O7" s="621"/>
      <c r="P7" s="621"/>
      <c r="Q7" s="622"/>
      <c r="R7" s="623">
        <v>855</v>
      </c>
      <c r="S7" s="624"/>
      <c r="T7" s="624"/>
      <c r="U7" s="624"/>
      <c r="V7" s="624"/>
      <c r="W7" s="624"/>
      <c r="X7" s="624"/>
      <c r="Y7" s="625"/>
      <c r="Z7" s="626">
        <v>0</v>
      </c>
      <c r="AA7" s="626"/>
      <c r="AB7" s="626"/>
      <c r="AC7" s="626"/>
      <c r="AD7" s="627">
        <v>855</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321864</v>
      </c>
      <c r="BH7" s="624"/>
      <c r="BI7" s="624"/>
      <c r="BJ7" s="624"/>
      <c r="BK7" s="624"/>
      <c r="BL7" s="624"/>
      <c r="BM7" s="624"/>
      <c r="BN7" s="625"/>
      <c r="BO7" s="626">
        <v>39.4</v>
      </c>
      <c r="BP7" s="626"/>
      <c r="BQ7" s="626"/>
      <c r="BR7" s="626"/>
      <c r="BS7" s="627">
        <v>886</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2806461</v>
      </c>
      <c r="CS7" s="624"/>
      <c r="CT7" s="624"/>
      <c r="CU7" s="624"/>
      <c r="CV7" s="624"/>
      <c r="CW7" s="624"/>
      <c r="CX7" s="624"/>
      <c r="CY7" s="625"/>
      <c r="CZ7" s="626">
        <v>25.9</v>
      </c>
      <c r="DA7" s="626"/>
      <c r="DB7" s="626"/>
      <c r="DC7" s="626"/>
      <c r="DD7" s="632">
        <v>652218</v>
      </c>
      <c r="DE7" s="624"/>
      <c r="DF7" s="624"/>
      <c r="DG7" s="624"/>
      <c r="DH7" s="624"/>
      <c r="DI7" s="624"/>
      <c r="DJ7" s="624"/>
      <c r="DK7" s="624"/>
      <c r="DL7" s="624"/>
      <c r="DM7" s="624"/>
      <c r="DN7" s="624"/>
      <c r="DO7" s="624"/>
      <c r="DP7" s="625"/>
      <c r="DQ7" s="632">
        <v>1956999</v>
      </c>
      <c r="DR7" s="624"/>
      <c r="DS7" s="624"/>
      <c r="DT7" s="624"/>
      <c r="DU7" s="624"/>
      <c r="DV7" s="624"/>
      <c r="DW7" s="624"/>
      <c r="DX7" s="624"/>
      <c r="DY7" s="624"/>
      <c r="DZ7" s="624"/>
      <c r="EA7" s="624"/>
      <c r="EB7" s="624"/>
      <c r="EC7" s="633"/>
    </row>
    <row r="8" spans="2:143" ht="11.25" customHeight="1" x14ac:dyDescent="0.15">
      <c r="B8" s="620" t="s">
        <v>226</v>
      </c>
      <c r="C8" s="621"/>
      <c r="D8" s="621"/>
      <c r="E8" s="621"/>
      <c r="F8" s="621"/>
      <c r="G8" s="621"/>
      <c r="H8" s="621"/>
      <c r="I8" s="621"/>
      <c r="J8" s="621"/>
      <c r="K8" s="621"/>
      <c r="L8" s="621"/>
      <c r="M8" s="621"/>
      <c r="N8" s="621"/>
      <c r="O8" s="621"/>
      <c r="P8" s="621"/>
      <c r="Q8" s="622"/>
      <c r="R8" s="623">
        <v>6734</v>
      </c>
      <c r="S8" s="624"/>
      <c r="T8" s="624"/>
      <c r="U8" s="624"/>
      <c r="V8" s="624"/>
      <c r="W8" s="624"/>
      <c r="X8" s="624"/>
      <c r="Y8" s="625"/>
      <c r="Z8" s="626">
        <v>0.1</v>
      </c>
      <c r="AA8" s="626"/>
      <c r="AB8" s="626"/>
      <c r="AC8" s="626"/>
      <c r="AD8" s="627">
        <v>6734</v>
      </c>
      <c r="AE8" s="627"/>
      <c r="AF8" s="627"/>
      <c r="AG8" s="627"/>
      <c r="AH8" s="627"/>
      <c r="AI8" s="627"/>
      <c r="AJ8" s="627"/>
      <c r="AK8" s="627"/>
      <c r="AL8" s="628">
        <v>0.1</v>
      </c>
      <c r="AM8" s="629"/>
      <c r="AN8" s="629"/>
      <c r="AO8" s="630"/>
      <c r="AP8" s="620" t="s">
        <v>227</v>
      </c>
      <c r="AQ8" s="621"/>
      <c r="AR8" s="621"/>
      <c r="AS8" s="621"/>
      <c r="AT8" s="621"/>
      <c r="AU8" s="621"/>
      <c r="AV8" s="621"/>
      <c r="AW8" s="621"/>
      <c r="AX8" s="621"/>
      <c r="AY8" s="621"/>
      <c r="AZ8" s="621"/>
      <c r="BA8" s="621"/>
      <c r="BB8" s="621"/>
      <c r="BC8" s="621"/>
      <c r="BD8" s="621"/>
      <c r="BE8" s="621"/>
      <c r="BF8" s="622"/>
      <c r="BG8" s="623">
        <v>13459</v>
      </c>
      <c r="BH8" s="624"/>
      <c r="BI8" s="624"/>
      <c r="BJ8" s="624"/>
      <c r="BK8" s="624"/>
      <c r="BL8" s="624"/>
      <c r="BM8" s="624"/>
      <c r="BN8" s="625"/>
      <c r="BO8" s="626">
        <v>1.6</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2387643</v>
      </c>
      <c r="CS8" s="624"/>
      <c r="CT8" s="624"/>
      <c r="CU8" s="624"/>
      <c r="CV8" s="624"/>
      <c r="CW8" s="624"/>
      <c r="CX8" s="624"/>
      <c r="CY8" s="625"/>
      <c r="CZ8" s="626">
        <v>22</v>
      </c>
      <c r="DA8" s="626"/>
      <c r="DB8" s="626"/>
      <c r="DC8" s="626"/>
      <c r="DD8" s="632">
        <v>27786</v>
      </c>
      <c r="DE8" s="624"/>
      <c r="DF8" s="624"/>
      <c r="DG8" s="624"/>
      <c r="DH8" s="624"/>
      <c r="DI8" s="624"/>
      <c r="DJ8" s="624"/>
      <c r="DK8" s="624"/>
      <c r="DL8" s="624"/>
      <c r="DM8" s="624"/>
      <c r="DN8" s="624"/>
      <c r="DO8" s="624"/>
      <c r="DP8" s="625"/>
      <c r="DQ8" s="632">
        <v>1656465</v>
      </c>
      <c r="DR8" s="624"/>
      <c r="DS8" s="624"/>
      <c r="DT8" s="624"/>
      <c r="DU8" s="624"/>
      <c r="DV8" s="624"/>
      <c r="DW8" s="624"/>
      <c r="DX8" s="624"/>
      <c r="DY8" s="624"/>
      <c r="DZ8" s="624"/>
      <c r="EA8" s="624"/>
      <c r="EB8" s="624"/>
      <c r="EC8" s="633"/>
    </row>
    <row r="9" spans="2:143" ht="11.25" customHeight="1" x14ac:dyDescent="0.15">
      <c r="B9" s="620" t="s">
        <v>229</v>
      </c>
      <c r="C9" s="621"/>
      <c r="D9" s="621"/>
      <c r="E9" s="621"/>
      <c r="F9" s="621"/>
      <c r="G9" s="621"/>
      <c r="H9" s="621"/>
      <c r="I9" s="621"/>
      <c r="J9" s="621"/>
      <c r="K9" s="621"/>
      <c r="L9" s="621"/>
      <c r="M9" s="621"/>
      <c r="N9" s="621"/>
      <c r="O9" s="621"/>
      <c r="P9" s="621"/>
      <c r="Q9" s="622"/>
      <c r="R9" s="623">
        <v>8171</v>
      </c>
      <c r="S9" s="624"/>
      <c r="T9" s="624"/>
      <c r="U9" s="624"/>
      <c r="V9" s="624"/>
      <c r="W9" s="624"/>
      <c r="X9" s="624"/>
      <c r="Y9" s="625"/>
      <c r="Z9" s="626">
        <v>0.1</v>
      </c>
      <c r="AA9" s="626"/>
      <c r="AB9" s="626"/>
      <c r="AC9" s="626"/>
      <c r="AD9" s="627">
        <v>8171</v>
      </c>
      <c r="AE9" s="627"/>
      <c r="AF9" s="627"/>
      <c r="AG9" s="627"/>
      <c r="AH9" s="627"/>
      <c r="AI9" s="627"/>
      <c r="AJ9" s="627"/>
      <c r="AK9" s="627"/>
      <c r="AL9" s="628">
        <v>0.2</v>
      </c>
      <c r="AM9" s="629"/>
      <c r="AN9" s="629"/>
      <c r="AO9" s="630"/>
      <c r="AP9" s="620" t="s">
        <v>230</v>
      </c>
      <c r="AQ9" s="621"/>
      <c r="AR9" s="621"/>
      <c r="AS9" s="621"/>
      <c r="AT9" s="621"/>
      <c r="AU9" s="621"/>
      <c r="AV9" s="621"/>
      <c r="AW9" s="621"/>
      <c r="AX9" s="621"/>
      <c r="AY9" s="621"/>
      <c r="AZ9" s="621"/>
      <c r="BA9" s="621"/>
      <c r="BB9" s="621"/>
      <c r="BC9" s="621"/>
      <c r="BD9" s="621"/>
      <c r="BE9" s="621"/>
      <c r="BF9" s="622"/>
      <c r="BG9" s="623">
        <v>286490</v>
      </c>
      <c r="BH9" s="624"/>
      <c r="BI9" s="624"/>
      <c r="BJ9" s="624"/>
      <c r="BK9" s="624"/>
      <c r="BL9" s="624"/>
      <c r="BM9" s="624"/>
      <c r="BN9" s="625"/>
      <c r="BO9" s="626">
        <v>35.1</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933978</v>
      </c>
      <c r="CS9" s="624"/>
      <c r="CT9" s="624"/>
      <c r="CU9" s="624"/>
      <c r="CV9" s="624"/>
      <c r="CW9" s="624"/>
      <c r="CX9" s="624"/>
      <c r="CY9" s="625"/>
      <c r="CZ9" s="626">
        <v>8.6</v>
      </c>
      <c r="DA9" s="626"/>
      <c r="DB9" s="626"/>
      <c r="DC9" s="626"/>
      <c r="DD9" s="632">
        <v>83099</v>
      </c>
      <c r="DE9" s="624"/>
      <c r="DF9" s="624"/>
      <c r="DG9" s="624"/>
      <c r="DH9" s="624"/>
      <c r="DI9" s="624"/>
      <c r="DJ9" s="624"/>
      <c r="DK9" s="624"/>
      <c r="DL9" s="624"/>
      <c r="DM9" s="624"/>
      <c r="DN9" s="624"/>
      <c r="DO9" s="624"/>
      <c r="DP9" s="625"/>
      <c r="DQ9" s="632">
        <v>519937</v>
      </c>
      <c r="DR9" s="624"/>
      <c r="DS9" s="624"/>
      <c r="DT9" s="624"/>
      <c r="DU9" s="624"/>
      <c r="DV9" s="624"/>
      <c r="DW9" s="624"/>
      <c r="DX9" s="624"/>
      <c r="DY9" s="624"/>
      <c r="DZ9" s="624"/>
      <c r="EA9" s="624"/>
      <c r="EB9" s="624"/>
      <c r="EC9" s="633"/>
    </row>
    <row r="10" spans="2:143" ht="11.25" customHeight="1" x14ac:dyDescent="0.15">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13409</v>
      </c>
      <c r="BH10" s="624"/>
      <c r="BI10" s="624"/>
      <c r="BJ10" s="624"/>
      <c r="BK10" s="624"/>
      <c r="BL10" s="624"/>
      <c r="BM10" s="624"/>
      <c r="BN10" s="625"/>
      <c r="BO10" s="626">
        <v>1.6</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t="s">
        <v>122</v>
      </c>
      <c r="CS10" s="624"/>
      <c r="CT10" s="624"/>
      <c r="CU10" s="624"/>
      <c r="CV10" s="624"/>
      <c r="CW10" s="624"/>
      <c r="CX10" s="624"/>
      <c r="CY10" s="625"/>
      <c r="CZ10" s="626" t="s">
        <v>122</v>
      </c>
      <c r="DA10" s="626"/>
      <c r="DB10" s="626"/>
      <c r="DC10" s="626"/>
      <c r="DD10" s="632" t="s">
        <v>122</v>
      </c>
      <c r="DE10" s="624"/>
      <c r="DF10" s="624"/>
      <c r="DG10" s="624"/>
      <c r="DH10" s="624"/>
      <c r="DI10" s="624"/>
      <c r="DJ10" s="624"/>
      <c r="DK10" s="624"/>
      <c r="DL10" s="624"/>
      <c r="DM10" s="624"/>
      <c r="DN10" s="624"/>
      <c r="DO10" s="624"/>
      <c r="DP10" s="625"/>
      <c r="DQ10" s="632" t="s">
        <v>122</v>
      </c>
      <c r="DR10" s="624"/>
      <c r="DS10" s="624"/>
      <c r="DT10" s="624"/>
      <c r="DU10" s="624"/>
      <c r="DV10" s="624"/>
      <c r="DW10" s="624"/>
      <c r="DX10" s="624"/>
      <c r="DY10" s="624"/>
      <c r="DZ10" s="624"/>
      <c r="EA10" s="624"/>
      <c r="EB10" s="624"/>
      <c r="EC10" s="633"/>
    </row>
    <row r="11" spans="2:143" ht="11.25" customHeight="1" x14ac:dyDescent="0.15">
      <c r="B11" s="620" t="s">
        <v>235</v>
      </c>
      <c r="C11" s="621"/>
      <c r="D11" s="621"/>
      <c r="E11" s="621"/>
      <c r="F11" s="621"/>
      <c r="G11" s="621"/>
      <c r="H11" s="621"/>
      <c r="I11" s="621"/>
      <c r="J11" s="621"/>
      <c r="K11" s="621"/>
      <c r="L11" s="621"/>
      <c r="M11" s="621"/>
      <c r="N11" s="621"/>
      <c r="O11" s="621"/>
      <c r="P11" s="621"/>
      <c r="Q11" s="622"/>
      <c r="R11" s="623">
        <v>257946</v>
      </c>
      <c r="S11" s="624"/>
      <c r="T11" s="624"/>
      <c r="U11" s="624"/>
      <c r="V11" s="624"/>
      <c r="W11" s="624"/>
      <c r="X11" s="624"/>
      <c r="Y11" s="625"/>
      <c r="Z11" s="628">
        <v>2.2999999999999998</v>
      </c>
      <c r="AA11" s="629"/>
      <c r="AB11" s="629"/>
      <c r="AC11" s="635"/>
      <c r="AD11" s="632">
        <v>257946</v>
      </c>
      <c r="AE11" s="624"/>
      <c r="AF11" s="624"/>
      <c r="AG11" s="624"/>
      <c r="AH11" s="624"/>
      <c r="AI11" s="624"/>
      <c r="AJ11" s="624"/>
      <c r="AK11" s="625"/>
      <c r="AL11" s="628">
        <v>4.9000000000000004</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8506</v>
      </c>
      <c r="BH11" s="624"/>
      <c r="BI11" s="624"/>
      <c r="BJ11" s="624"/>
      <c r="BK11" s="624"/>
      <c r="BL11" s="624"/>
      <c r="BM11" s="624"/>
      <c r="BN11" s="625"/>
      <c r="BO11" s="626">
        <v>1</v>
      </c>
      <c r="BP11" s="626"/>
      <c r="BQ11" s="626"/>
      <c r="BR11" s="626"/>
      <c r="BS11" s="627">
        <v>886</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513067</v>
      </c>
      <c r="CS11" s="624"/>
      <c r="CT11" s="624"/>
      <c r="CU11" s="624"/>
      <c r="CV11" s="624"/>
      <c r="CW11" s="624"/>
      <c r="CX11" s="624"/>
      <c r="CY11" s="625"/>
      <c r="CZ11" s="626">
        <v>4.7</v>
      </c>
      <c r="DA11" s="626"/>
      <c r="DB11" s="626"/>
      <c r="DC11" s="626"/>
      <c r="DD11" s="632">
        <v>118468</v>
      </c>
      <c r="DE11" s="624"/>
      <c r="DF11" s="624"/>
      <c r="DG11" s="624"/>
      <c r="DH11" s="624"/>
      <c r="DI11" s="624"/>
      <c r="DJ11" s="624"/>
      <c r="DK11" s="624"/>
      <c r="DL11" s="624"/>
      <c r="DM11" s="624"/>
      <c r="DN11" s="624"/>
      <c r="DO11" s="624"/>
      <c r="DP11" s="625"/>
      <c r="DQ11" s="632">
        <v>274503</v>
      </c>
      <c r="DR11" s="624"/>
      <c r="DS11" s="624"/>
      <c r="DT11" s="624"/>
      <c r="DU11" s="624"/>
      <c r="DV11" s="624"/>
      <c r="DW11" s="624"/>
      <c r="DX11" s="624"/>
      <c r="DY11" s="624"/>
      <c r="DZ11" s="624"/>
      <c r="EA11" s="624"/>
      <c r="EB11" s="624"/>
      <c r="EC11" s="633"/>
    </row>
    <row r="12" spans="2:143" ht="11.25" customHeight="1" x14ac:dyDescent="0.15">
      <c r="B12" s="620" t="s">
        <v>238</v>
      </c>
      <c r="C12" s="621"/>
      <c r="D12" s="621"/>
      <c r="E12" s="621"/>
      <c r="F12" s="621"/>
      <c r="G12" s="621"/>
      <c r="H12" s="621"/>
      <c r="I12" s="621"/>
      <c r="J12" s="621"/>
      <c r="K12" s="621"/>
      <c r="L12" s="621"/>
      <c r="M12" s="621"/>
      <c r="N12" s="621"/>
      <c r="O12" s="621"/>
      <c r="P12" s="621"/>
      <c r="Q12" s="622"/>
      <c r="R12" s="623">
        <v>7750</v>
      </c>
      <c r="S12" s="624"/>
      <c r="T12" s="624"/>
      <c r="U12" s="624"/>
      <c r="V12" s="624"/>
      <c r="W12" s="624"/>
      <c r="X12" s="624"/>
      <c r="Y12" s="625"/>
      <c r="Z12" s="626">
        <v>0.1</v>
      </c>
      <c r="AA12" s="626"/>
      <c r="AB12" s="626"/>
      <c r="AC12" s="626"/>
      <c r="AD12" s="627">
        <v>7750</v>
      </c>
      <c r="AE12" s="627"/>
      <c r="AF12" s="627"/>
      <c r="AG12" s="627"/>
      <c r="AH12" s="627"/>
      <c r="AI12" s="627"/>
      <c r="AJ12" s="627"/>
      <c r="AK12" s="627"/>
      <c r="AL12" s="628">
        <v>0.1</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380259</v>
      </c>
      <c r="BH12" s="624"/>
      <c r="BI12" s="624"/>
      <c r="BJ12" s="624"/>
      <c r="BK12" s="624"/>
      <c r="BL12" s="624"/>
      <c r="BM12" s="624"/>
      <c r="BN12" s="625"/>
      <c r="BO12" s="626">
        <v>46.6</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189857</v>
      </c>
      <c r="CS12" s="624"/>
      <c r="CT12" s="624"/>
      <c r="CU12" s="624"/>
      <c r="CV12" s="624"/>
      <c r="CW12" s="624"/>
      <c r="CX12" s="624"/>
      <c r="CY12" s="625"/>
      <c r="CZ12" s="626">
        <v>1.7</v>
      </c>
      <c r="DA12" s="626"/>
      <c r="DB12" s="626"/>
      <c r="DC12" s="626"/>
      <c r="DD12" s="632">
        <v>600</v>
      </c>
      <c r="DE12" s="624"/>
      <c r="DF12" s="624"/>
      <c r="DG12" s="624"/>
      <c r="DH12" s="624"/>
      <c r="DI12" s="624"/>
      <c r="DJ12" s="624"/>
      <c r="DK12" s="624"/>
      <c r="DL12" s="624"/>
      <c r="DM12" s="624"/>
      <c r="DN12" s="624"/>
      <c r="DO12" s="624"/>
      <c r="DP12" s="625"/>
      <c r="DQ12" s="632">
        <v>148816</v>
      </c>
      <c r="DR12" s="624"/>
      <c r="DS12" s="624"/>
      <c r="DT12" s="624"/>
      <c r="DU12" s="624"/>
      <c r="DV12" s="624"/>
      <c r="DW12" s="624"/>
      <c r="DX12" s="624"/>
      <c r="DY12" s="624"/>
      <c r="DZ12" s="624"/>
      <c r="EA12" s="624"/>
      <c r="EB12" s="624"/>
      <c r="EC12" s="633"/>
    </row>
    <row r="13" spans="2:143" ht="11.25" customHeight="1" x14ac:dyDescent="0.15">
      <c r="B13" s="620" t="s">
        <v>241</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375432</v>
      </c>
      <c r="BH13" s="624"/>
      <c r="BI13" s="624"/>
      <c r="BJ13" s="624"/>
      <c r="BK13" s="624"/>
      <c r="BL13" s="624"/>
      <c r="BM13" s="624"/>
      <c r="BN13" s="625"/>
      <c r="BO13" s="626">
        <v>46</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1122929</v>
      </c>
      <c r="CS13" s="624"/>
      <c r="CT13" s="624"/>
      <c r="CU13" s="624"/>
      <c r="CV13" s="624"/>
      <c r="CW13" s="624"/>
      <c r="CX13" s="624"/>
      <c r="CY13" s="625"/>
      <c r="CZ13" s="626">
        <v>10.3</v>
      </c>
      <c r="DA13" s="626"/>
      <c r="DB13" s="626"/>
      <c r="DC13" s="626"/>
      <c r="DD13" s="632">
        <v>945496</v>
      </c>
      <c r="DE13" s="624"/>
      <c r="DF13" s="624"/>
      <c r="DG13" s="624"/>
      <c r="DH13" s="624"/>
      <c r="DI13" s="624"/>
      <c r="DJ13" s="624"/>
      <c r="DK13" s="624"/>
      <c r="DL13" s="624"/>
      <c r="DM13" s="624"/>
      <c r="DN13" s="624"/>
      <c r="DO13" s="624"/>
      <c r="DP13" s="625"/>
      <c r="DQ13" s="632">
        <v>163862</v>
      </c>
      <c r="DR13" s="624"/>
      <c r="DS13" s="624"/>
      <c r="DT13" s="624"/>
      <c r="DU13" s="624"/>
      <c r="DV13" s="624"/>
      <c r="DW13" s="624"/>
      <c r="DX13" s="624"/>
      <c r="DY13" s="624"/>
      <c r="DZ13" s="624"/>
      <c r="EA13" s="624"/>
      <c r="EB13" s="624"/>
      <c r="EC13" s="633"/>
    </row>
    <row r="14" spans="2:143" ht="11.25" customHeight="1" x14ac:dyDescent="0.15">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51148</v>
      </c>
      <c r="BH14" s="624"/>
      <c r="BI14" s="624"/>
      <c r="BJ14" s="624"/>
      <c r="BK14" s="624"/>
      <c r="BL14" s="624"/>
      <c r="BM14" s="624"/>
      <c r="BN14" s="625"/>
      <c r="BO14" s="626">
        <v>6.3</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608337</v>
      </c>
      <c r="CS14" s="624"/>
      <c r="CT14" s="624"/>
      <c r="CU14" s="624"/>
      <c r="CV14" s="624"/>
      <c r="CW14" s="624"/>
      <c r="CX14" s="624"/>
      <c r="CY14" s="625"/>
      <c r="CZ14" s="626">
        <v>5.6</v>
      </c>
      <c r="DA14" s="626"/>
      <c r="DB14" s="626"/>
      <c r="DC14" s="626"/>
      <c r="DD14" s="632">
        <v>177786</v>
      </c>
      <c r="DE14" s="624"/>
      <c r="DF14" s="624"/>
      <c r="DG14" s="624"/>
      <c r="DH14" s="624"/>
      <c r="DI14" s="624"/>
      <c r="DJ14" s="624"/>
      <c r="DK14" s="624"/>
      <c r="DL14" s="624"/>
      <c r="DM14" s="624"/>
      <c r="DN14" s="624"/>
      <c r="DO14" s="624"/>
      <c r="DP14" s="625"/>
      <c r="DQ14" s="632">
        <v>417620</v>
      </c>
      <c r="DR14" s="624"/>
      <c r="DS14" s="624"/>
      <c r="DT14" s="624"/>
      <c r="DU14" s="624"/>
      <c r="DV14" s="624"/>
      <c r="DW14" s="624"/>
      <c r="DX14" s="624"/>
      <c r="DY14" s="624"/>
      <c r="DZ14" s="624"/>
      <c r="EA14" s="624"/>
      <c r="EB14" s="624"/>
      <c r="EC14" s="633"/>
    </row>
    <row r="15" spans="2:143" ht="11.25" customHeight="1" x14ac:dyDescent="0.15">
      <c r="B15" s="620" t="s">
        <v>247</v>
      </c>
      <c r="C15" s="621"/>
      <c r="D15" s="621"/>
      <c r="E15" s="621"/>
      <c r="F15" s="621"/>
      <c r="G15" s="621"/>
      <c r="H15" s="621"/>
      <c r="I15" s="621"/>
      <c r="J15" s="621"/>
      <c r="K15" s="621"/>
      <c r="L15" s="621"/>
      <c r="M15" s="621"/>
      <c r="N15" s="621"/>
      <c r="O15" s="621"/>
      <c r="P15" s="621"/>
      <c r="Q15" s="622"/>
      <c r="R15" s="623">
        <v>4799</v>
      </c>
      <c r="S15" s="624"/>
      <c r="T15" s="624"/>
      <c r="U15" s="624"/>
      <c r="V15" s="624"/>
      <c r="W15" s="624"/>
      <c r="X15" s="624"/>
      <c r="Y15" s="625"/>
      <c r="Z15" s="626">
        <v>0</v>
      </c>
      <c r="AA15" s="626"/>
      <c r="AB15" s="626"/>
      <c r="AC15" s="626"/>
      <c r="AD15" s="627">
        <v>4799</v>
      </c>
      <c r="AE15" s="627"/>
      <c r="AF15" s="627"/>
      <c r="AG15" s="627"/>
      <c r="AH15" s="627"/>
      <c r="AI15" s="627"/>
      <c r="AJ15" s="627"/>
      <c r="AK15" s="627"/>
      <c r="AL15" s="628">
        <v>0.1</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63256</v>
      </c>
      <c r="BH15" s="624"/>
      <c r="BI15" s="624"/>
      <c r="BJ15" s="624"/>
      <c r="BK15" s="624"/>
      <c r="BL15" s="624"/>
      <c r="BM15" s="624"/>
      <c r="BN15" s="625"/>
      <c r="BO15" s="626">
        <v>7.7</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652202</v>
      </c>
      <c r="CS15" s="624"/>
      <c r="CT15" s="624"/>
      <c r="CU15" s="624"/>
      <c r="CV15" s="624"/>
      <c r="CW15" s="624"/>
      <c r="CX15" s="624"/>
      <c r="CY15" s="625"/>
      <c r="CZ15" s="626">
        <v>6</v>
      </c>
      <c r="DA15" s="626"/>
      <c r="DB15" s="626"/>
      <c r="DC15" s="626"/>
      <c r="DD15" s="632">
        <v>16399</v>
      </c>
      <c r="DE15" s="624"/>
      <c r="DF15" s="624"/>
      <c r="DG15" s="624"/>
      <c r="DH15" s="624"/>
      <c r="DI15" s="624"/>
      <c r="DJ15" s="624"/>
      <c r="DK15" s="624"/>
      <c r="DL15" s="624"/>
      <c r="DM15" s="624"/>
      <c r="DN15" s="624"/>
      <c r="DO15" s="624"/>
      <c r="DP15" s="625"/>
      <c r="DQ15" s="632">
        <v>559271</v>
      </c>
      <c r="DR15" s="624"/>
      <c r="DS15" s="624"/>
      <c r="DT15" s="624"/>
      <c r="DU15" s="624"/>
      <c r="DV15" s="624"/>
      <c r="DW15" s="624"/>
      <c r="DX15" s="624"/>
      <c r="DY15" s="624"/>
      <c r="DZ15" s="624"/>
      <c r="EA15" s="624"/>
      <c r="EB15" s="624"/>
      <c r="EC15" s="633"/>
    </row>
    <row r="16" spans="2:143" ht="11.25" customHeight="1" x14ac:dyDescent="0.15">
      <c r="B16" s="620" t="s">
        <v>250</v>
      </c>
      <c r="C16" s="621"/>
      <c r="D16" s="621"/>
      <c r="E16" s="621"/>
      <c r="F16" s="621"/>
      <c r="G16" s="621"/>
      <c r="H16" s="621"/>
      <c r="I16" s="621"/>
      <c r="J16" s="621"/>
      <c r="K16" s="621"/>
      <c r="L16" s="621"/>
      <c r="M16" s="621"/>
      <c r="N16" s="621"/>
      <c r="O16" s="621"/>
      <c r="P16" s="621"/>
      <c r="Q16" s="622"/>
      <c r="R16" s="623">
        <v>12017</v>
      </c>
      <c r="S16" s="624"/>
      <c r="T16" s="624"/>
      <c r="U16" s="624"/>
      <c r="V16" s="624"/>
      <c r="W16" s="624"/>
      <c r="X16" s="624"/>
      <c r="Y16" s="625"/>
      <c r="Z16" s="626">
        <v>0.1</v>
      </c>
      <c r="AA16" s="626"/>
      <c r="AB16" s="626"/>
      <c r="AC16" s="626"/>
      <c r="AD16" s="627">
        <v>12017</v>
      </c>
      <c r="AE16" s="627"/>
      <c r="AF16" s="627"/>
      <c r="AG16" s="627"/>
      <c r="AH16" s="627"/>
      <c r="AI16" s="627"/>
      <c r="AJ16" s="627"/>
      <c r="AK16" s="627"/>
      <c r="AL16" s="628">
        <v>0.2</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v>140484</v>
      </c>
      <c r="CS16" s="624"/>
      <c r="CT16" s="624"/>
      <c r="CU16" s="624"/>
      <c r="CV16" s="624"/>
      <c r="CW16" s="624"/>
      <c r="CX16" s="624"/>
      <c r="CY16" s="625"/>
      <c r="CZ16" s="626">
        <v>1.3</v>
      </c>
      <c r="DA16" s="626"/>
      <c r="DB16" s="626"/>
      <c r="DC16" s="626"/>
      <c r="DD16" s="632" t="s">
        <v>122</v>
      </c>
      <c r="DE16" s="624"/>
      <c r="DF16" s="624"/>
      <c r="DG16" s="624"/>
      <c r="DH16" s="624"/>
      <c r="DI16" s="624"/>
      <c r="DJ16" s="624"/>
      <c r="DK16" s="624"/>
      <c r="DL16" s="624"/>
      <c r="DM16" s="624"/>
      <c r="DN16" s="624"/>
      <c r="DO16" s="624"/>
      <c r="DP16" s="625"/>
      <c r="DQ16" s="632">
        <v>61896</v>
      </c>
      <c r="DR16" s="624"/>
      <c r="DS16" s="624"/>
      <c r="DT16" s="624"/>
      <c r="DU16" s="624"/>
      <c r="DV16" s="624"/>
      <c r="DW16" s="624"/>
      <c r="DX16" s="624"/>
      <c r="DY16" s="624"/>
      <c r="DZ16" s="624"/>
      <c r="EA16" s="624"/>
      <c r="EB16" s="624"/>
      <c r="EC16" s="633"/>
    </row>
    <row r="17" spans="2:133" ht="11.25" customHeight="1" x14ac:dyDescent="0.15">
      <c r="B17" s="620" t="s">
        <v>253</v>
      </c>
      <c r="C17" s="621"/>
      <c r="D17" s="621"/>
      <c r="E17" s="621"/>
      <c r="F17" s="621"/>
      <c r="G17" s="621"/>
      <c r="H17" s="621"/>
      <c r="I17" s="621"/>
      <c r="J17" s="621"/>
      <c r="K17" s="621"/>
      <c r="L17" s="621"/>
      <c r="M17" s="621"/>
      <c r="N17" s="621"/>
      <c r="O17" s="621"/>
      <c r="P17" s="621"/>
      <c r="Q17" s="622"/>
      <c r="R17" s="623">
        <v>37440</v>
      </c>
      <c r="S17" s="624"/>
      <c r="T17" s="624"/>
      <c r="U17" s="624"/>
      <c r="V17" s="624"/>
      <c r="W17" s="624"/>
      <c r="X17" s="624"/>
      <c r="Y17" s="625"/>
      <c r="Z17" s="626">
        <v>0.3</v>
      </c>
      <c r="AA17" s="626"/>
      <c r="AB17" s="626"/>
      <c r="AC17" s="626"/>
      <c r="AD17" s="627">
        <v>37440</v>
      </c>
      <c r="AE17" s="627"/>
      <c r="AF17" s="627"/>
      <c r="AG17" s="627"/>
      <c r="AH17" s="627"/>
      <c r="AI17" s="627"/>
      <c r="AJ17" s="627"/>
      <c r="AK17" s="627"/>
      <c r="AL17" s="628">
        <v>0.7</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1429198</v>
      </c>
      <c r="CS17" s="624"/>
      <c r="CT17" s="624"/>
      <c r="CU17" s="624"/>
      <c r="CV17" s="624"/>
      <c r="CW17" s="624"/>
      <c r="CX17" s="624"/>
      <c r="CY17" s="625"/>
      <c r="CZ17" s="626">
        <v>13.2</v>
      </c>
      <c r="DA17" s="626"/>
      <c r="DB17" s="626"/>
      <c r="DC17" s="626"/>
      <c r="DD17" s="632" t="s">
        <v>122</v>
      </c>
      <c r="DE17" s="624"/>
      <c r="DF17" s="624"/>
      <c r="DG17" s="624"/>
      <c r="DH17" s="624"/>
      <c r="DI17" s="624"/>
      <c r="DJ17" s="624"/>
      <c r="DK17" s="624"/>
      <c r="DL17" s="624"/>
      <c r="DM17" s="624"/>
      <c r="DN17" s="624"/>
      <c r="DO17" s="624"/>
      <c r="DP17" s="625"/>
      <c r="DQ17" s="632">
        <v>1427650</v>
      </c>
      <c r="DR17" s="624"/>
      <c r="DS17" s="624"/>
      <c r="DT17" s="624"/>
      <c r="DU17" s="624"/>
      <c r="DV17" s="624"/>
      <c r="DW17" s="624"/>
      <c r="DX17" s="624"/>
      <c r="DY17" s="624"/>
      <c r="DZ17" s="624"/>
      <c r="EA17" s="624"/>
      <c r="EB17" s="624"/>
      <c r="EC17" s="633"/>
    </row>
    <row r="18" spans="2:133" ht="11.25" customHeight="1" x14ac:dyDescent="0.15">
      <c r="B18" s="620" t="s">
        <v>256</v>
      </c>
      <c r="C18" s="621"/>
      <c r="D18" s="621"/>
      <c r="E18" s="621"/>
      <c r="F18" s="621"/>
      <c r="G18" s="621"/>
      <c r="H18" s="621"/>
      <c r="I18" s="621"/>
      <c r="J18" s="621"/>
      <c r="K18" s="621"/>
      <c r="L18" s="621"/>
      <c r="M18" s="621"/>
      <c r="N18" s="621"/>
      <c r="O18" s="621"/>
      <c r="P18" s="621"/>
      <c r="Q18" s="622"/>
      <c r="R18" s="623">
        <v>3056</v>
      </c>
      <c r="S18" s="624"/>
      <c r="T18" s="624"/>
      <c r="U18" s="624"/>
      <c r="V18" s="624"/>
      <c r="W18" s="624"/>
      <c r="X18" s="624"/>
      <c r="Y18" s="625"/>
      <c r="Z18" s="626">
        <v>0</v>
      </c>
      <c r="AA18" s="626"/>
      <c r="AB18" s="626"/>
      <c r="AC18" s="626"/>
      <c r="AD18" s="627">
        <v>3056</v>
      </c>
      <c r="AE18" s="627"/>
      <c r="AF18" s="627"/>
      <c r="AG18" s="627"/>
      <c r="AH18" s="627"/>
      <c r="AI18" s="627"/>
      <c r="AJ18" s="627"/>
      <c r="AK18" s="627"/>
      <c r="AL18" s="628">
        <v>0.1</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15">
      <c r="B19" s="620" t="s">
        <v>259</v>
      </c>
      <c r="C19" s="621"/>
      <c r="D19" s="621"/>
      <c r="E19" s="621"/>
      <c r="F19" s="621"/>
      <c r="G19" s="621"/>
      <c r="H19" s="621"/>
      <c r="I19" s="621"/>
      <c r="J19" s="621"/>
      <c r="K19" s="621"/>
      <c r="L19" s="621"/>
      <c r="M19" s="621"/>
      <c r="N19" s="621"/>
      <c r="O19" s="621"/>
      <c r="P19" s="621"/>
      <c r="Q19" s="622"/>
      <c r="R19" s="623">
        <v>33305</v>
      </c>
      <c r="S19" s="624"/>
      <c r="T19" s="624"/>
      <c r="U19" s="624"/>
      <c r="V19" s="624"/>
      <c r="W19" s="624"/>
      <c r="X19" s="624"/>
      <c r="Y19" s="625"/>
      <c r="Z19" s="626">
        <v>0.3</v>
      </c>
      <c r="AA19" s="626"/>
      <c r="AB19" s="626"/>
      <c r="AC19" s="626"/>
      <c r="AD19" s="627">
        <v>33305</v>
      </c>
      <c r="AE19" s="627"/>
      <c r="AF19" s="627"/>
      <c r="AG19" s="627"/>
      <c r="AH19" s="627"/>
      <c r="AI19" s="627"/>
      <c r="AJ19" s="627"/>
      <c r="AK19" s="627"/>
      <c r="AL19" s="628">
        <v>0.6</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t="s">
        <v>122</v>
      </c>
      <c r="BH19" s="624"/>
      <c r="BI19" s="624"/>
      <c r="BJ19" s="624"/>
      <c r="BK19" s="624"/>
      <c r="BL19" s="624"/>
      <c r="BM19" s="624"/>
      <c r="BN19" s="625"/>
      <c r="BO19" s="626" t="s">
        <v>122</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262</v>
      </c>
      <c r="C20" s="637"/>
      <c r="D20" s="637"/>
      <c r="E20" s="637"/>
      <c r="F20" s="637"/>
      <c r="G20" s="637"/>
      <c r="H20" s="637"/>
      <c r="I20" s="637"/>
      <c r="J20" s="637"/>
      <c r="K20" s="637"/>
      <c r="L20" s="637"/>
      <c r="M20" s="637"/>
      <c r="N20" s="637"/>
      <c r="O20" s="637"/>
      <c r="P20" s="637"/>
      <c r="Q20" s="638"/>
      <c r="R20" s="623">
        <v>1079</v>
      </c>
      <c r="S20" s="624"/>
      <c r="T20" s="624"/>
      <c r="U20" s="624"/>
      <c r="V20" s="624"/>
      <c r="W20" s="624"/>
      <c r="X20" s="624"/>
      <c r="Y20" s="625"/>
      <c r="Z20" s="626">
        <v>0</v>
      </c>
      <c r="AA20" s="626"/>
      <c r="AB20" s="626"/>
      <c r="AC20" s="626"/>
      <c r="AD20" s="627">
        <v>1079</v>
      </c>
      <c r="AE20" s="627"/>
      <c r="AF20" s="627"/>
      <c r="AG20" s="627"/>
      <c r="AH20" s="627"/>
      <c r="AI20" s="627"/>
      <c r="AJ20" s="627"/>
      <c r="AK20" s="627"/>
      <c r="AL20" s="628">
        <v>0</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t="s">
        <v>122</v>
      </c>
      <c r="BH20" s="624"/>
      <c r="BI20" s="624"/>
      <c r="BJ20" s="624"/>
      <c r="BK20" s="624"/>
      <c r="BL20" s="624"/>
      <c r="BM20" s="624"/>
      <c r="BN20" s="625"/>
      <c r="BO20" s="626" t="s">
        <v>122</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10850608</v>
      </c>
      <c r="CS20" s="624"/>
      <c r="CT20" s="624"/>
      <c r="CU20" s="624"/>
      <c r="CV20" s="624"/>
      <c r="CW20" s="624"/>
      <c r="CX20" s="624"/>
      <c r="CY20" s="625"/>
      <c r="CZ20" s="626">
        <v>100</v>
      </c>
      <c r="DA20" s="626"/>
      <c r="DB20" s="626"/>
      <c r="DC20" s="626"/>
      <c r="DD20" s="632">
        <v>2021852</v>
      </c>
      <c r="DE20" s="624"/>
      <c r="DF20" s="624"/>
      <c r="DG20" s="624"/>
      <c r="DH20" s="624"/>
      <c r="DI20" s="624"/>
      <c r="DJ20" s="624"/>
      <c r="DK20" s="624"/>
      <c r="DL20" s="624"/>
      <c r="DM20" s="624"/>
      <c r="DN20" s="624"/>
      <c r="DO20" s="624"/>
      <c r="DP20" s="625"/>
      <c r="DQ20" s="632">
        <v>7253471</v>
      </c>
      <c r="DR20" s="624"/>
      <c r="DS20" s="624"/>
      <c r="DT20" s="624"/>
      <c r="DU20" s="624"/>
      <c r="DV20" s="624"/>
      <c r="DW20" s="624"/>
      <c r="DX20" s="624"/>
      <c r="DY20" s="624"/>
      <c r="DZ20" s="624"/>
      <c r="EA20" s="624"/>
      <c r="EB20" s="624"/>
      <c r="EC20" s="633"/>
    </row>
    <row r="21" spans="2:133" ht="11.25" customHeight="1" x14ac:dyDescent="0.15">
      <c r="B21" s="620" t="s">
        <v>265</v>
      </c>
      <c r="C21" s="621"/>
      <c r="D21" s="621"/>
      <c r="E21" s="621"/>
      <c r="F21" s="621"/>
      <c r="G21" s="621"/>
      <c r="H21" s="621"/>
      <c r="I21" s="621"/>
      <c r="J21" s="621"/>
      <c r="K21" s="621"/>
      <c r="L21" s="621"/>
      <c r="M21" s="621"/>
      <c r="N21" s="621"/>
      <c r="O21" s="621"/>
      <c r="P21" s="621"/>
      <c r="Q21" s="622"/>
      <c r="R21" s="623">
        <v>4408623</v>
      </c>
      <c r="S21" s="624"/>
      <c r="T21" s="624"/>
      <c r="U21" s="624"/>
      <c r="V21" s="624"/>
      <c r="W21" s="624"/>
      <c r="X21" s="624"/>
      <c r="Y21" s="625"/>
      <c r="Z21" s="626">
        <v>39</v>
      </c>
      <c r="AA21" s="626"/>
      <c r="AB21" s="626"/>
      <c r="AC21" s="626"/>
      <c r="AD21" s="627">
        <v>4011019</v>
      </c>
      <c r="AE21" s="627"/>
      <c r="AF21" s="627"/>
      <c r="AG21" s="627"/>
      <c r="AH21" s="627"/>
      <c r="AI21" s="627"/>
      <c r="AJ21" s="627"/>
      <c r="AK21" s="627"/>
      <c r="AL21" s="628">
        <v>76.099999999999994</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t="s">
        <v>122</v>
      </c>
      <c r="BH21" s="624"/>
      <c r="BI21" s="624"/>
      <c r="BJ21" s="624"/>
      <c r="BK21" s="624"/>
      <c r="BL21" s="624"/>
      <c r="BM21" s="624"/>
      <c r="BN21" s="625"/>
      <c r="BO21" s="626" t="s">
        <v>122</v>
      </c>
      <c r="BP21" s="626"/>
      <c r="BQ21" s="626"/>
      <c r="BR21" s="626"/>
      <c r="BS21" s="627" t="s">
        <v>122</v>
      </c>
      <c r="BT21" s="627"/>
      <c r="BU21" s="627"/>
      <c r="BV21" s="627"/>
      <c r="BW21" s="627"/>
      <c r="BX21" s="627"/>
      <c r="BY21" s="627"/>
      <c r="BZ21" s="627"/>
      <c r="CA21" s="627"/>
      <c r="CB21" s="631"/>
      <c r="CD21" s="646"/>
      <c r="CE21" s="647"/>
      <c r="CF21" s="647"/>
      <c r="CG21" s="647"/>
      <c r="CH21" s="647"/>
      <c r="CI21" s="647"/>
      <c r="CJ21" s="647"/>
      <c r="CK21" s="647"/>
      <c r="CL21" s="647"/>
      <c r="CM21" s="647"/>
      <c r="CN21" s="647"/>
      <c r="CO21" s="647"/>
      <c r="CP21" s="647"/>
      <c r="CQ21" s="648"/>
      <c r="CR21" s="649"/>
      <c r="CS21" s="642"/>
      <c r="CT21" s="642"/>
      <c r="CU21" s="642"/>
      <c r="CV21" s="642"/>
      <c r="CW21" s="642"/>
      <c r="CX21" s="642"/>
      <c r="CY21" s="650"/>
      <c r="CZ21" s="651"/>
      <c r="DA21" s="651"/>
      <c r="DB21" s="651"/>
      <c r="DC21" s="651"/>
      <c r="DD21" s="641"/>
      <c r="DE21" s="642"/>
      <c r="DF21" s="642"/>
      <c r="DG21" s="642"/>
      <c r="DH21" s="642"/>
      <c r="DI21" s="642"/>
      <c r="DJ21" s="642"/>
      <c r="DK21" s="642"/>
      <c r="DL21" s="642"/>
      <c r="DM21" s="642"/>
      <c r="DN21" s="642"/>
      <c r="DO21" s="642"/>
      <c r="DP21" s="650"/>
      <c r="DQ21" s="641"/>
      <c r="DR21" s="642"/>
      <c r="DS21" s="642"/>
      <c r="DT21" s="642"/>
      <c r="DU21" s="642"/>
      <c r="DV21" s="642"/>
      <c r="DW21" s="642"/>
      <c r="DX21" s="642"/>
      <c r="DY21" s="642"/>
      <c r="DZ21" s="642"/>
      <c r="EA21" s="642"/>
      <c r="EB21" s="642"/>
      <c r="EC21" s="643"/>
    </row>
    <row r="22" spans="2:133" ht="11.25" customHeight="1" x14ac:dyDescent="0.15">
      <c r="B22" s="620" t="s">
        <v>267</v>
      </c>
      <c r="C22" s="621"/>
      <c r="D22" s="621"/>
      <c r="E22" s="621"/>
      <c r="F22" s="621"/>
      <c r="G22" s="621"/>
      <c r="H22" s="621"/>
      <c r="I22" s="621"/>
      <c r="J22" s="621"/>
      <c r="K22" s="621"/>
      <c r="L22" s="621"/>
      <c r="M22" s="621"/>
      <c r="N22" s="621"/>
      <c r="O22" s="621"/>
      <c r="P22" s="621"/>
      <c r="Q22" s="622"/>
      <c r="R22" s="623">
        <v>4011019</v>
      </c>
      <c r="S22" s="624"/>
      <c r="T22" s="624"/>
      <c r="U22" s="624"/>
      <c r="V22" s="624"/>
      <c r="W22" s="624"/>
      <c r="X22" s="624"/>
      <c r="Y22" s="625"/>
      <c r="Z22" s="626">
        <v>35.5</v>
      </c>
      <c r="AA22" s="626"/>
      <c r="AB22" s="626"/>
      <c r="AC22" s="626"/>
      <c r="AD22" s="627">
        <v>4011019</v>
      </c>
      <c r="AE22" s="627"/>
      <c r="AF22" s="627"/>
      <c r="AG22" s="627"/>
      <c r="AH22" s="627"/>
      <c r="AI22" s="627"/>
      <c r="AJ22" s="627"/>
      <c r="AK22" s="627"/>
      <c r="AL22" s="628">
        <v>76.099999999999994</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270</v>
      </c>
      <c r="C23" s="621"/>
      <c r="D23" s="621"/>
      <c r="E23" s="621"/>
      <c r="F23" s="621"/>
      <c r="G23" s="621"/>
      <c r="H23" s="621"/>
      <c r="I23" s="621"/>
      <c r="J23" s="621"/>
      <c r="K23" s="621"/>
      <c r="L23" s="621"/>
      <c r="M23" s="621"/>
      <c r="N23" s="621"/>
      <c r="O23" s="621"/>
      <c r="P23" s="621"/>
      <c r="Q23" s="622"/>
      <c r="R23" s="623">
        <v>397604</v>
      </c>
      <c r="S23" s="624"/>
      <c r="T23" s="624"/>
      <c r="U23" s="624"/>
      <c r="V23" s="624"/>
      <c r="W23" s="624"/>
      <c r="X23" s="624"/>
      <c r="Y23" s="625"/>
      <c r="Z23" s="626">
        <v>3.5</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2" t="s">
        <v>275</v>
      </c>
      <c r="DM23" s="653"/>
      <c r="DN23" s="653"/>
      <c r="DO23" s="653"/>
      <c r="DP23" s="653"/>
      <c r="DQ23" s="653"/>
      <c r="DR23" s="653"/>
      <c r="DS23" s="653"/>
      <c r="DT23" s="653"/>
      <c r="DU23" s="653"/>
      <c r="DV23" s="654"/>
      <c r="DW23" s="605" t="s">
        <v>276</v>
      </c>
      <c r="DX23" s="606"/>
      <c r="DY23" s="606"/>
      <c r="DZ23" s="606"/>
      <c r="EA23" s="606"/>
      <c r="EB23" s="606"/>
      <c r="EC23" s="607"/>
    </row>
    <row r="24" spans="2:133" ht="11.25" customHeight="1" x14ac:dyDescent="0.15">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4037317</v>
      </c>
      <c r="CS24" s="613"/>
      <c r="CT24" s="613"/>
      <c r="CU24" s="613"/>
      <c r="CV24" s="613"/>
      <c r="CW24" s="613"/>
      <c r="CX24" s="613"/>
      <c r="CY24" s="614"/>
      <c r="CZ24" s="617">
        <v>37.200000000000003</v>
      </c>
      <c r="DA24" s="618"/>
      <c r="DB24" s="618"/>
      <c r="DC24" s="634"/>
      <c r="DD24" s="655">
        <v>3489358</v>
      </c>
      <c r="DE24" s="613"/>
      <c r="DF24" s="613"/>
      <c r="DG24" s="613"/>
      <c r="DH24" s="613"/>
      <c r="DI24" s="613"/>
      <c r="DJ24" s="613"/>
      <c r="DK24" s="614"/>
      <c r="DL24" s="655">
        <v>2655978</v>
      </c>
      <c r="DM24" s="613"/>
      <c r="DN24" s="613"/>
      <c r="DO24" s="613"/>
      <c r="DP24" s="613"/>
      <c r="DQ24" s="613"/>
      <c r="DR24" s="613"/>
      <c r="DS24" s="613"/>
      <c r="DT24" s="613"/>
      <c r="DU24" s="613"/>
      <c r="DV24" s="614"/>
      <c r="DW24" s="617">
        <v>50.3</v>
      </c>
      <c r="DX24" s="618"/>
      <c r="DY24" s="618"/>
      <c r="DZ24" s="618"/>
      <c r="EA24" s="618"/>
      <c r="EB24" s="618"/>
      <c r="EC24" s="619"/>
    </row>
    <row r="25" spans="2:133" ht="11.25" customHeight="1" x14ac:dyDescent="0.15">
      <c r="B25" s="620" t="s">
        <v>280</v>
      </c>
      <c r="C25" s="621"/>
      <c r="D25" s="621"/>
      <c r="E25" s="621"/>
      <c r="F25" s="621"/>
      <c r="G25" s="621"/>
      <c r="H25" s="621"/>
      <c r="I25" s="621"/>
      <c r="J25" s="621"/>
      <c r="K25" s="621"/>
      <c r="L25" s="621"/>
      <c r="M25" s="621"/>
      <c r="N25" s="621"/>
      <c r="O25" s="621"/>
      <c r="P25" s="621"/>
      <c r="Q25" s="622"/>
      <c r="R25" s="623">
        <v>5653957</v>
      </c>
      <c r="S25" s="624"/>
      <c r="T25" s="624"/>
      <c r="U25" s="624"/>
      <c r="V25" s="624"/>
      <c r="W25" s="624"/>
      <c r="X25" s="624"/>
      <c r="Y25" s="625"/>
      <c r="Z25" s="626">
        <v>50</v>
      </c>
      <c r="AA25" s="626"/>
      <c r="AB25" s="626"/>
      <c r="AC25" s="626"/>
      <c r="AD25" s="627">
        <v>5256353</v>
      </c>
      <c r="AE25" s="627"/>
      <c r="AF25" s="627"/>
      <c r="AG25" s="627"/>
      <c r="AH25" s="627"/>
      <c r="AI25" s="627"/>
      <c r="AJ25" s="627"/>
      <c r="AK25" s="627"/>
      <c r="AL25" s="628">
        <v>99.8</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1819616</v>
      </c>
      <c r="CS25" s="644"/>
      <c r="CT25" s="644"/>
      <c r="CU25" s="644"/>
      <c r="CV25" s="644"/>
      <c r="CW25" s="644"/>
      <c r="CX25" s="644"/>
      <c r="CY25" s="645"/>
      <c r="CZ25" s="628">
        <v>16.8</v>
      </c>
      <c r="DA25" s="656"/>
      <c r="DB25" s="656"/>
      <c r="DC25" s="658"/>
      <c r="DD25" s="632">
        <v>1657145</v>
      </c>
      <c r="DE25" s="644"/>
      <c r="DF25" s="644"/>
      <c r="DG25" s="644"/>
      <c r="DH25" s="644"/>
      <c r="DI25" s="644"/>
      <c r="DJ25" s="644"/>
      <c r="DK25" s="645"/>
      <c r="DL25" s="632">
        <v>1015439</v>
      </c>
      <c r="DM25" s="644"/>
      <c r="DN25" s="644"/>
      <c r="DO25" s="644"/>
      <c r="DP25" s="644"/>
      <c r="DQ25" s="644"/>
      <c r="DR25" s="644"/>
      <c r="DS25" s="644"/>
      <c r="DT25" s="644"/>
      <c r="DU25" s="644"/>
      <c r="DV25" s="645"/>
      <c r="DW25" s="628">
        <v>19.2</v>
      </c>
      <c r="DX25" s="656"/>
      <c r="DY25" s="656"/>
      <c r="DZ25" s="656"/>
      <c r="EA25" s="656"/>
      <c r="EB25" s="656"/>
      <c r="EC25" s="657"/>
    </row>
    <row r="26" spans="2:133" ht="11.25" customHeight="1" x14ac:dyDescent="0.15">
      <c r="B26" s="620" t="s">
        <v>283</v>
      </c>
      <c r="C26" s="621"/>
      <c r="D26" s="621"/>
      <c r="E26" s="621"/>
      <c r="F26" s="621"/>
      <c r="G26" s="621"/>
      <c r="H26" s="621"/>
      <c r="I26" s="621"/>
      <c r="J26" s="621"/>
      <c r="K26" s="621"/>
      <c r="L26" s="621"/>
      <c r="M26" s="621"/>
      <c r="N26" s="621"/>
      <c r="O26" s="621"/>
      <c r="P26" s="621"/>
      <c r="Q26" s="622"/>
      <c r="R26" s="623">
        <v>977</v>
      </c>
      <c r="S26" s="624"/>
      <c r="T26" s="624"/>
      <c r="U26" s="624"/>
      <c r="V26" s="624"/>
      <c r="W26" s="624"/>
      <c r="X26" s="624"/>
      <c r="Y26" s="625"/>
      <c r="Z26" s="626">
        <v>0</v>
      </c>
      <c r="AA26" s="626"/>
      <c r="AB26" s="626"/>
      <c r="AC26" s="626"/>
      <c r="AD26" s="627">
        <v>977</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1060039</v>
      </c>
      <c r="CS26" s="624"/>
      <c r="CT26" s="624"/>
      <c r="CU26" s="624"/>
      <c r="CV26" s="624"/>
      <c r="CW26" s="624"/>
      <c r="CX26" s="624"/>
      <c r="CY26" s="625"/>
      <c r="CZ26" s="628">
        <v>9.8000000000000007</v>
      </c>
      <c r="DA26" s="656"/>
      <c r="DB26" s="656"/>
      <c r="DC26" s="658"/>
      <c r="DD26" s="632">
        <v>954031</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6"/>
      <c r="DY26" s="656"/>
      <c r="DZ26" s="656"/>
      <c r="EA26" s="656"/>
      <c r="EB26" s="656"/>
      <c r="EC26" s="657"/>
    </row>
    <row r="27" spans="2:133" ht="11.25" customHeight="1" x14ac:dyDescent="0.15">
      <c r="B27" s="620" t="s">
        <v>286</v>
      </c>
      <c r="C27" s="621"/>
      <c r="D27" s="621"/>
      <c r="E27" s="621"/>
      <c r="F27" s="621"/>
      <c r="G27" s="621"/>
      <c r="H27" s="621"/>
      <c r="I27" s="621"/>
      <c r="J27" s="621"/>
      <c r="K27" s="621"/>
      <c r="L27" s="621"/>
      <c r="M27" s="621"/>
      <c r="N27" s="621"/>
      <c r="O27" s="621"/>
      <c r="P27" s="621"/>
      <c r="Q27" s="622"/>
      <c r="R27" s="623">
        <v>25189</v>
      </c>
      <c r="S27" s="624"/>
      <c r="T27" s="624"/>
      <c r="U27" s="624"/>
      <c r="V27" s="624"/>
      <c r="W27" s="624"/>
      <c r="X27" s="624"/>
      <c r="Y27" s="625"/>
      <c r="Z27" s="626">
        <v>0.2</v>
      </c>
      <c r="AA27" s="626"/>
      <c r="AB27" s="626"/>
      <c r="AC27" s="626"/>
      <c r="AD27" s="627" t="s">
        <v>122</v>
      </c>
      <c r="AE27" s="627"/>
      <c r="AF27" s="627"/>
      <c r="AG27" s="627"/>
      <c r="AH27" s="627"/>
      <c r="AI27" s="627"/>
      <c r="AJ27" s="627"/>
      <c r="AK27" s="627"/>
      <c r="AL27" s="628" t="s">
        <v>122</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816527</v>
      </c>
      <c r="BH27" s="624"/>
      <c r="BI27" s="624"/>
      <c r="BJ27" s="624"/>
      <c r="BK27" s="624"/>
      <c r="BL27" s="624"/>
      <c r="BM27" s="624"/>
      <c r="BN27" s="625"/>
      <c r="BO27" s="626">
        <v>100</v>
      </c>
      <c r="BP27" s="626"/>
      <c r="BQ27" s="626"/>
      <c r="BR27" s="626"/>
      <c r="BS27" s="627">
        <v>886</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788503</v>
      </c>
      <c r="CS27" s="644"/>
      <c r="CT27" s="644"/>
      <c r="CU27" s="644"/>
      <c r="CV27" s="644"/>
      <c r="CW27" s="644"/>
      <c r="CX27" s="644"/>
      <c r="CY27" s="645"/>
      <c r="CZ27" s="628">
        <v>7.3</v>
      </c>
      <c r="DA27" s="656"/>
      <c r="DB27" s="656"/>
      <c r="DC27" s="658"/>
      <c r="DD27" s="632">
        <v>404563</v>
      </c>
      <c r="DE27" s="644"/>
      <c r="DF27" s="644"/>
      <c r="DG27" s="644"/>
      <c r="DH27" s="644"/>
      <c r="DI27" s="644"/>
      <c r="DJ27" s="644"/>
      <c r="DK27" s="645"/>
      <c r="DL27" s="632">
        <v>212889</v>
      </c>
      <c r="DM27" s="644"/>
      <c r="DN27" s="644"/>
      <c r="DO27" s="644"/>
      <c r="DP27" s="644"/>
      <c r="DQ27" s="644"/>
      <c r="DR27" s="644"/>
      <c r="DS27" s="644"/>
      <c r="DT27" s="644"/>
      <c r="DU27" s="644"/>
      <c r="DV27" s="645"/>
      <c r="DW27" s="628">
        <v>4</v>
      </c>
      <c r="DX27" s="656"/>
      <c r="DY27" s="656"/>
      <c r="DZ27" s="656"/>
      <c r="EA27" s="656"/>
      <c r="EB27" s="656"/>
      <c r="EC27" s="657"/>
    </row>
    <row r="28" spans="2:133" ht="11.25" customHeight="1" x14ac:dyDescent="0.15">
      <c r="B28" s="620" t="s">
        <v>289</v>
      </c>
      <c r="C28" s="621"/>
      <c r="D28" s="621"/>
      <c r="E28" s="621"/>
      <c r="F28" s="621"/>
      <c r="G28" s="621"/>
      <c r="H28" s="621"/>
      <c r="I28" s="621"/>
      <c r="J28" s="621"/>
      <c r="K28" s="621"/>
      <c r="L28" s="621"/>
      <c r="M28" s="621"/>
      <c r="N28" s="621"/>
      <c r="O28" s="621"/>
      <c r="P28" s="621"/>
      <c r="Q28" s="622"/>
      <c r="R28" s="623">
        <v>126063</v>
      </c>
      <c r="S28" s="624"/>
      <c r="T28" s="624"/>
      <c r="U28" s="624"/>
      <c r="V28" s="624"/>
      <c r="W28" s="624"/>
      <c r="X28" s="624"/>
      <c r="Y28" s="625"/>
      <c r="Z28" s="626">
        <v>1.1000000000000001</v>
      </c>
      <c r="AA28" s="626"/>
      <c r="AB28" s="626"/>
      <c r="AC28" s="626"/>
      <c r="AD28" s="627">
        <v>2445</v>
      </c>
      <c r="AE28" s="627"/>
      <c r="AF28" s="627"/>
      <c r="AG28" s="627"/>
      <c r="AH28" s="627"/>
      <c r="AI28" s="627"/>
      <c r="AJ28" s="627"/>
      <c r="AK28" s="627"/>
      <c r="AL28" s="628">
        <v>0</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1429198</v>
      </c>
      <c r="CS28" s="624"/>
      <c r="CT28" s="624"/>
      <c r="CU28" s="624"/>
      <c r="CV28" s="624"/>
      <c r="CW28" s="624"/>
      <c r="CX28" s="624"/>
      <c r="CY28" s="625"/>
      <c r="CZ28" s="628">
        <v>13.2</v>
      </c>
      <c r="DA28" s="656"/>
      <c r="DB28" s="656"/>
      <c r="DC28" s="658"/>
      <c r="DD28" s="632">
        <v>1427650</v>
      </c>
      <c r="DE28" s="624"/>
      <c r="DF28" s="624"/>
      <c r="DG28" s="624"/>
      <c r="DH28" s="624"/>
      <c r="DI28" s="624"/>
      <c r="DJ28" s="624"/>
      <c r="DK28" s="625"/>
      <c r="DL28" s="632">
        <v>1427650</v>
      </c>
      <c r="DM28" s="624"/>
      <c r="DN28" s="624"/>
      <c r="DO28" s="624"/>
      <c r="DP28" s="624"/>
      <c r="DQ28" s="624"/>
      <c r="DR28" s="624"/>
      <c r="DS28" s="624"/>
      <c r="DT28" s="624"/>
      <c r="DU28" s="624"/>
      <c r="DV28" s="625"/>
      <c r="DW28" s="628">
        <v>27.1</v>
      </c>
      <c r="DX28" s="656"/>
      <c r="DY28" s="656"/>
      <c r="DZ28" s="656"/>
      <c r="EA28" s="656"/>
      <c r="EB28" s="656"/>
      <c r="EC28" s="657"/>
    </row>
    <row r="29" spans="2:133" ht="11.25" customHeight="1" x14ac:dyDescent="0.15">
      <c r="B29" s="620" t="s">
        <v>291</v>
      </c>
      <c r="C29" s="621"/>
      <c r="D29" s="621"/>
      <c r="E29" s="621"/>
      <c r="F29" s="621"/>
      <c r="G29" s="621"/>
      <c r="H29" s="621"/>
      <c r="I29" s="621"/>
      <c r="J29" s="621"/>
      <c r="K29" s="621"/>
      <c r="L29" s="621"/>
      <c r="M29" s="621"/>
      <c r="N29" s="621"/>
      <c r="O29" s="621"/>
      <c r="P29" s="621"/>
      <c r="Q29" s="622"/>
      <c r="R29" s="623">
        <v>30831</v>
      </c>
      <c r="S29" s="624"/>
      <c r="T29" s="624"/>
      <c r="U29" s="624"/>
      <c r="V29" s="624"/>
      <c r="W29" s="624"/>
      <c r="X29" s="624"/>
      <c r="Y29" s="625"/>
      <c r="Z29" s="626">
        <v>0.3</v>
      </c>
      <c r="AA29" s="626"/>
      <c r="AB29" s="626"/>
      <c r="AC29" s="626"/>
      <c r="AD29" s="627" t="s">
        <v>122</v>
      </c>
      <c r="AE29" s="627"/>
      <c r="AF29" s="627"/>
      <c r="AG29" s="627"/>
      <c r="AH29" s="627"/>
      <c r="AI29" s="627"/>
      <c r="AJ29" s="627"/>
      <c r="AK29" s="627"/>
      <c r="AL29" s="628" t="s">
        <v>122</v>
      </c>
      <c r="AM29" s="629"/>
      <c r="AN29" s="629"/>
      <c r="AO29" s="630"/>
      <c r="AP29" s="646"/>
      <c r="AQ29" s="647"/>
      <c r="AR29" s="647"/>
      <c r="AS29" s="647"/>
      <c r="AT29" s="647"/>
      <c r="AU29" s="647"/>
      <c r="AV29" s="647"/>
      <c r="AW29" s="647"/>
      <c r="AX29" s="647"/>
      <c r="AY29" s="647"/>
      <c r="AZ29" s="647"/>
      <c r="BA29" s="647"/>
      <c r="BB29" s="647"/>
      <c r="BC29" s="647"/>
      <c r="BD29" s="647"/>
      <c r="BE29" s="647"/>
      <c r="BF29" s="648"/>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292</v>
      </c>
      <c r="CE29" s="662"/>
      <c r="CF29" s="620" t="s">
        <v>66</v>
      </c>
      <c r="CG29" s="621"/>
      <c r="CH29" s="621"/>
      <c r="CI29" s="621"/>
      <c r="CJ29" s="621"/>
      <c r="CK29" s="621"/>
      <c r="CL29" s="621"/>
      <c r="CM29" s="621"/>
      <c r="CN29" s="621"/>
      <c r="CO29" s="621"/>
      <c r="CP29" s="621"/>
      <c r="CQ29" s="622"/>
      <c r="CR29" s="623">
        <v>1429198</v>
      </c>
      <c r="CS29" s="644"/>
      <c r="CT29" s="644"/>
      <c r="CU29" s="644"/>
      <c r="CV29" s="644"/>
      <c r="CW29" s="644"/>
      <c r="CX29" s="644"/>
      <c r="CY29" s="645"/>
      <c r="CZ29" s="628">
        <v>13.2</v>
      </c>
      <c r="DA29" s="656"/>
      <c r="DB29" s="656"/>
      <c r="DC29" s="658"/>
      <c r="DD29" s="632">
        <v>1427650</v>
      </c>
      <c r="DE29" s="644"/>
      <c r="DF29" s="644"/>
      <c r="DG29" s="644"/>
      <c r="DH29" s="644"/>
      <c r="DI29" s="644"/>
      <c r="DJ29" s="644"/>
      <c r="DK29" s="645"/>
      <c r="DL29" s="632">
        <v>1427650</v>
      </c>
      <c r="DM29" s="644"/>
      <c r="DN29" s="644"/>
      <c r="DO29" s="644"/>
      <c r="DP29" s="644"/>
      <c r="DQ29" s="644"/>
      <c r="DR29" s="644"/>
      <c r="DS29" s="644"/>
      <c r="DT29" s="644"/>
      <c r="DU29" s="644"/>
      <c r="DV29" s="645"/>
      <c r="DW29" s="628">
        <v>27.1</v>
      </c>
      <c r="DX29" s="656"/>
      <c r="DY29" s="656"/>
      <c r="DZ29" s="656"/>
      <c r="EA29" s="656"/>
      <c r="EB29" s="656"/>
      <c r="EC29" s="657"/>
    </row>
    <row r="30" spans="2:133" ht="11.25" customHeight="1" x14ac:dyDescent="0.15">
      <c r="B30" s="620" t="s">
        <v>293</v>
      </c>
      <c r="C30" s="621"/>
      <c r="D30" s="621"/>
      <c r="E30" s="621"/>
      <c r="F30" s="621"/>
      <c r="G30" s="621"/>
      <c r="H30" s="621"/>
      <c r="I30" s="621"/>
      <c r="J30" s="621"/>
      <c r="K30" s="621"/>
      <c r="L30" s="621"/>
      <c r="M30" s="621"/>
      <c r="N30" s="621"/>
      <c r="O30" s="621"/>
      <c r="P30" s="621"/>
      <c r="Q30" s="622"/>
      <c r="R30" s="623">
        <v>1624769</v>
      </c>
      <c r="S30" s="624"/>
      <c r="T30" s="624"/>
      <c r="U30" s="624"/>
      <c r="V30" s="624"/>
      <c r="W30" s="624"/>
      <c r="X30" s="624"/>
      <c r="Y30" s="625"/>
      <c r="Z30" s="626">
        <v>14.4</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59"/>
      <c r="BI30" s="659"/>
      <c r="BJ30" s="659"/>
      <c r="BK30" s="659"/>
      <c r="BL30" s="659"/>
      <c r="BM30" s="659"/>
      <c r="BN30" s="659"/>
      <c r="BO30" s="659"/>
      <c r="BP30" s="659"/>
      <c r="BQ30" s="660"/>
      <c r="BR30" s="605" t="s">
        <v>295</v>
      </c>
      <c r="BS30" s="659"/>
      <c r="BT30" s="659"/>
      <c r="BU30" s="659"/>
      <c r="BV30" s="659"/>
      <c r="BW30" s="659"/>
      <c r="BX30" s="659"/>
      <c r="BY30" s="659"/>
      <c r="BZ30" s="659"/>
      <c r="CA30" s="659"/>
      <c r="CB30" s="660"/>
      <c r="CD30" s="663"/>
      <c r="CE30" s="664"/>
      <c r="CF30" s="620" t="s">
        <v>296</v>
      </c>
      <c r="CG30" s="621"/>
      <c r="CH30" s="621"/>
      <c r="CI30" s="621"/>
      <c r="CJ30" s="621"/>
      <c r="CK30" s="621"/>
      <c r="CL30" s="621"/>
      <c r="CM30" s="621"/>
      <c r="CN30" s="621"/>
      <c r="CO30" s="621"/>
      <c r="CP30" s="621"/>
      <c r="CQ30" s="622"/>
      <c r="CR30" s="623">
        <v>1394868</v>
      </c>
      <c r="CS30" s="624"/>
      <c r="CT30" s="624"/>
      <c r="CU30" s="624"/>
      <c r="CV30" s="624"/>
      <c r="CW30" s="624"/>
      <c r="CX30" s="624"/>
      <c r="CY30" s="625"/>
      <c r="CZ30" s="628">
        <v>12.9</v>
      </c>
      <c r="DA30" s="656"/>
      <c r="DB30" s="656"/>
      <c r="DC30" s="658"/>
      <c r="DD30" s="632">
        <v>1394868</v>
      </c>
      <c r="DE30" s="624"/>
      <c r="DF30" s="624"/>
      <c r="DG30" s="624"/>
      <c r="DH30" s="624"/>
      <c r="DI30" s="624"/>
      <c r="DJ30" s="624"/>
      <c r="DK30" s="625"/>
      <c r="DL30" s="632">
        <v>1394868</v>
      </c>
      <c r="DM30" s="624"/>
      <c r="DN30" s="624"/>
      <c r="DO30" s="624"/>
      <c r="DP30" s="624"/>
      <c r="DQ30" s="624"/>
      <c r="DR30" s="624"/>
      <c r="DS30" s="624"/>
      <c r="DT30" s="624"/>
      <c r="DU30" s="624"/>
      <c r="DV30" s="625"/>
      <c r="DW30" s="628">
        <v>26.4</v>
      </c>
      <c r="DX30" s="656"/>
      <c r="DY30" s="656"/>
      <c r="DZ30" s="656"/>
      <c r="EA30" s="656"/>
      <c r="EB30" s="656"/>
      <c r="EC30" s="657"/>
    </row>
    <row r="31" spans="2:133" ht="11.25" customHeight="1" x14ac:dyDescent="0.15">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71" t="s">
        <v>298</v>
      </c>
      <c r="AQ31" s="672"/>
      <c r="AR31" s="672"/>
      <c r="AS31" s="672"/>
      <c r="AT31" s="677" t="s">
        <v>299</v>
      </c>
      <c r="AU31" s="206"/>
      <c r="AV31" s="206"/>
      <c r="AW31" s="206"/>
      <c r="AX31" s="609" t="s">
        <v>177</v>
      </c>
      <c r="AY31" s="610"/>
      <c r="AZ31" s="610"/>
      <c r="BA31" s="610"/>
      <c r="BB31" s="610"/>
      <c r="BC31" s="610"/>
      <c r="BD31" s="610"/>
      <c r="BE31" s="610"/>
      <c r="BF31" s="611"/>
      <c r="BG31" s="670">
        <v>99.4</v>
      </c>
      <c r="BH31" s="667"/>
      <c r="BI31" s="667"/>
      <c r="BJ31" s="667"/>
      <c r="BK31" s="667"/>
      <c r="BL31" s="667"/>
      <c r="BM31" s="618">
        <v>99</v>
      </c>
      <c r="BN31" s="667"/>
      <c r="BO31" s="667"/>
      <c r="BP31" s="667"/>
      <c r="BQ31" s="668"/>
      <c r="BR31" s="670">
        <v>99.6</v>
      </c>
      <c r="BS31" s="667"/>
      <c r="BT31" s="667"/>
      <c r="BU31" s="667"/>
      <c r="BV31" s="667"/>
      <c r="BW31" s="667"/>
      <c r="BX31" s="618">
        <v>98.8</v>
      </c>
      <c r="BY31" s="667"/>
      <c r="BZ31" s="667"/>
      <c r="CA31" s="667"/>
      <c r="CB31" s="668"/>
      <c r="CD31" s="663"/>
      <c r="CE31" s="664"/>
      <c r="CF31" s="620" t="s">
        <v>300</v>
      </c>
      <c r="CG31" s="621"/>
      <c r="CH31" s="621"/>
      <c r="CI31" s="621"/>
      <c r="CJ31" s="621"/>
      <c r="CK31" s="621"/>
      <c r="CL31" s="621"/>
      <c r="CM31" s="621"/>
      <c r="CN31" s="621"/>
      <c r="CO31" s="621"/>
      <c r="CP31" s="621"/>
      <c r="CQ31" s="622"/>
      <c r="CR31" s="623">
        <v>34330</v>
      </c>
      <c r="CS31" s="644"/>
      <c r="CT31" s="644"/>
      <c r="CU31" s="644"/>
      <c r="CV31" s="644"/>
      <c r="CW31" s="644"/>
      <c r="CX31" s="644"/>
      <c r="CY31" s="645"/>
      <c r="CZ31" s="628">
        <v>0.3</v>
      </c>
      <c r="DA31" s="656"/>
      <c r="DB31" s="656"/>
      <c r="DC31" s="658"/>
      <c r="DD31" s="632">
        <v>32782</v>
      </c>
      <c r="DE31" s="644"/>
      <c r="DF31" s="644"/>
      <c r="DG31" s="644"/>
      <c r="DH31" s="644"/>
      <c r="DI31" s="644"/>
      <c r="DJ31" s="644"/>
      <c r="DK31" s="645"/>
      <c r="DL31" s="632">
        <v>32782</v>
      </c>
      <c r="DM31" s="644"/>
      <c r="DN31" s="644"/>
      <c r="DO31" s="644"/>
      <c r="DP31" s="644"/>
      <c r="DQ31" s="644"/>
      <c r="DR31" s="644"/>
      <c r="DS31" s="644"/>
      <c r="DT31" s="644"/>
      <c r="DU31" s="644"/>
      <c r="DV31" s="645"/>
      <c r="DW31" s="628">
        <v>0.6</v>
      </c>
      <c r="DX31" s="656"/>
      <c r="DY31" s="656"/>
      <c r="DZ31" s="656"/>
      <c r="EA31" s="656"/>
      <c r="EB31" s="656"/>
      <c r="EC31" s="657"/>
    </row>
    <row r="32" spans="2:133" ht="11.25" customHeight="1" x14ac:dyDescent="0.15">
      <c r="B32" s="620" t="s">
        <v>301</v>
      </c>
      <c r="C32" s="621"/>
      <c r="D32" s="621"/>
      <c r="E32" s="621"/>
      <c r="F32" s="621"/>
      <c r="G32" s="621"/>
      <c r="H32" s="621"/>
      <c r="I32" s="621"/>
      <c r="J32" s="621"/>
      <c r="K32" s="621"/>
      <c r="L32" s="621"/>
      <c r="M32" s="621"/>
      <c r="N32" s="621"/>
      <c r="O32" s="621"/>
      <c r="P32" s="621"/>
      <c r="Q32" s="622"/>
      <c r="R32" s="623">
        <v>743528</v>
      </c>
      <c r="S32" s="624"/>
      <c r="T32" s="624"/>
      <c r="U32" s="624"/>
      <c r="V32" s="624"/>
      <c r="W32" s="624"/>
      <c r="X32" s="624"/>
      <c r="Y32" s="625"/>
      <c r="Z32" s="626">
        <v>6.6</v>
      </c>
      <c r="AA32" s="626"/>
      <c r="AB32" s="626"/>
      <c r="AC32" s="626"/>
      <c r="AD32" s="627" t="s">
        <v>122</v>
      </c>
      <c r="AE32" s="627"/>
      <c r="AF32" s="627"/>
      <c r="AG32" s="627"/>
      <c r="AH32" s="627"/>
      <c r="AI32" s="627"/>
      <c r="AJ32" s="627"/>
      <c r="AK32" s="627"/>
      <c r="AL32" s="628" t="s">
        <v>122</v>
      </c>
      <c r="AM32" s="629"/>
      <c r="AN32" s="629"/>
      <c r="AO32" s="630"/>
      <c r="AP32" s="673"/>
      <c r="AQ32" s="674"/>
      <c r="AR32" s="674"/>
      <c r="AS32" s="674"/>
      <c r="AT32" s="678"/>
      <c r="AU32" s="202" t="s">
        <v>302</v>
      </c>
      <c r="AX32" s="620" t="s">
        <v>303</v>
      </c>
      <c r="AY32" s="621"/>
      <c r="AZ32" s="621"/>
      <c r="BA32" s="621"/>
      <c r="BB32" s="621"/>
      <c r="BC32" s="621"/>
      <c r="BD32" s="621"/>
      <c r="BE32" s="621"/>
      <c r="BF32" s="622"/>
      <c r="BG32" s="680">
        <v>99.4</v>
      </c>
      <c r="BH32" s="644"/>
      <c r="BI32" s="644"/>
      <c r="BJ32" s="644"/>
      <c r="BK32" s="644"/>
      <c r="BL32" s="644"/>
      <c r="BM32" s="629">
        <v>99</v>
      </c>
      <c r="BN32" s="644"/>
      <c r="BO32" s="644"/>
      <c r="BP32" s="644"/>
      <c r="BQ32" s="669"/>
      <c r="BR32" s="680">
        <v>99.6</v>
      </c>
      <c r="BS32" s="644"/>
      <c r="BT32" s="644"/>
      <c r="BU32" s="644"/>
      <c r="BV32" s="644"/>
      <c r="BW32" s="644"/>
      <c r="BX32" s="629">
        <v>98.8</v>
      </c>
      <c r="BY32" s="644"/>
      <c r="BZ32" s="644"/>
      <c r="CA32" s="644"/>
      <c r="CB32" s="669"/>
      <c r="CD32" s="665"/>
      <c r="CE32" s="666"/>
      <c r="CF32" s="620" t="s">
        <v>304</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6"/>
      <c r="DB32" s="656"/>
      <c r="DC32" s="658"/>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6"/>
      <c r="DY32" s="656"/>
      <c r="DZ32" s="656"/>
      <c r="EA32" s="656"/>
      <c r="EB32" s="656"/>
      <c r="EC32" s="657"/>
    </row>
    <row r="33" spans="2:133" ht="11.25" customHeight="1" x14ac:dyDescent="0.15">
      <c r="B33" s="620" t="s">
        <v>305</v>
      </c>
      <c r="C33" s="621"/>
      <c r="D33" s="621"/>
      <c r="E33" s="621"/>
      <c r="F33" s="621"/>
      <c r="G33" s="621"/>
      <c r="H33" s="621"/>
      <c r="I33" s="621"/>
      <c r="J33" s="621"/>
      <c r="K33" s="621"/>
      <c r="L33" s="621"/>
      <c r="M33" s="621"/>
      <c r="N33" s="621"/>
      <c r="O33" s="621"/>
      <c r="P33" s="621"/>
      <c r="Q33" s="622"/>
      <c r="R33" s="623">
        <v>37190</v>
      </c>
      <c r="S33" s="624"/>
      <c r="T33" s="624"/>
      <c r="U33" s="624"/>
      <c r="V33" s="624"/>
      <c r="W33" s="624"/>
      <c r="X33" s="624"/>
      <c r="Y33" s="625"/>
      <c r="Z33" s="626">
        <v>0.3</v>
      </c>
      <c r="AA33" s="626"/>
      <c r="AB33" s="626"/>
      <c r="AC33" s="626"/>
      <c r="AD33" s="627">
        <v>5909</v>
      </c>
      <c r="AE33" s="627"/>
      <c r="AF33" s="627"/>
      <c r="AG33" s="627"/>
      <c r="AH33" s="627"/>
      <c r="AI33" s="627"/>
      <c r="AJ33" s="627"/>
      <c r="AK33" s="627"/>
      <c r="AL33" s="628">
        <v>0.1</v>
      </c>
      <c r="AM33" s="629"/>
      <c r="AN33" s="629"/>
      <c r="AO33" s="630"/>
      <c r="AP33" s="675"/>
      <c r="AQ33" s="676"/>
      <c r="AR33" s="676"/>
      <c r="AS33" s="676"/>
      <c r="AT33" s="679"/>
      <c r="AU33" s="207"/>
      <c r="AV33" s="207"/>
      <c r="AW33" s="207"/>
      <c r="AX33" s="646" t="s">
        <v>306</v>
      </c>
      <c r="AY33" s="647"/>
      <c r="AZ33" s="647"/>
      <c r="BA33" s="647"/>
      <c r="BB33" s="647"/>
      <c r="BC33" s="647"/>
      <c r="BD33" s="647"/>
      <c r="BE33" s="647"/>
      <c r="BF33" s="648"/>
      <c r="BG33" s="681">
        <v>99.2</v>
      </c>
      <c r="BH33" s="682"/>
      <c r="BI33" s="682"/>
      <c r="BJ33" s="682"/>
      <c r="BK33" s="682"/>
      <c r="BL33" s="682"/>
      <c r="BM33" s="683">
        <v>98.7</v>
      </c>
      <c r="BN33" s="682"/>
      <c r="BO33" s="682"/>
      <c r="BP33" s="682"/>
      <c r="BQ33" s="684"/>
      <c r="BR33" s="681">
        <v>99.4</v>
      </c>
      <c r="BS33" s="682"/>
      <c r="BT33" s="682"/>
      <c r="BU33" s="682"/>
      <c r="BV33" s="682"/>
      <c r="BW33" s="682"/>
      <c r="BX33" s="683">
        <v>98.5</v>
      </c>
      <c r="BY33" s="682"/>
      <c r="BZ33" s="682"/>
      <c r="CA33" s="682"/>
      <c r="CB33" s="684"/>
      <c r="CD33" s="620" t="s">
        <v>307</v>
      </c>
      <c r="CE33" s="621"/>
      <c r="CF33" s="621"/>
      <c r="CG33" s="621"/>
      <c r="CH33" s="621"/>
      <c r="CI33" s="621"/>
      <c r="CJ33" s="621"/>
      <c r="CK33" s="621"/>
      <c r="CL33" s="621"/>
      <c r="CM33" s="621"/>
      <c r="CN33" s="621"/>
      <c r="CO33" s="621"/>
      <c r="CP33" s="621"/>
      <c r="CQ33" s="622"/>
      <c r="CR33" s="623">
        <v>4650955</v>
      </c>
      <c r="CS33" s="644"/>
      <c r="CT33" s="644"/>
      <c r="CU33" s="644"/>
      <c r="CV33" s="644"/>
      <c r="CW33" s="644"/>
      <c r="CX33" s="644"/>
      <c r="CY33" s="645"/>
      <c r="CZ33" s="628">
        <v>42.9</v>
      </c>
      <c r="DA33" s="656"/>
      <c r="DB33" s="656"/>
      <c r="DC33" s="658"/>
      <c r="DD33" s="632">
        <v>3499276</v>
      </c>
      <c r="DE33" s="644"/>
      <c r="DF33" s="644"/>
      <c r="DG33" s="644"/>
      <c r="DH33" s="644"/>
      <c r="DI33" s="644"/>
      <c r="DJ33" s="644"/>
      <c r="DK33" s="645"/>
      <c r="DL33" s="632">
        <v>2292605</v>
      </c>
      <c r="DM33" s="644"/>
      <c r="DN33" s="644"/>
      <c r="DO33" s="644"/>
      <c r="DP33" s="644"/>
      <c r="DQ33" s="644"/>
      <c r="DR33" s="644"/>
      <c r="DS33" s="644"/>
      <c r="DT33" s="644"/>
      <c r="DU33" s="644"/>
      <c r="DV33" s="645"/>
      <c r="DW33" s="628">
        <v>43.4</v>
      </c>
      <c r="DX33" s="656"/>
      <c r="DY33" s="656"/>
      <c r="DZ33" s="656"/>
      <c r="EA33" s="656"/>
      <c r="EB33" s="656"/>
      <c r="EC33" s="657"/>
    </row>
    <row r="34" spans="2:133" ht="11.25" customHeight="1" x14ac:dyDescent="0.15">
      <c r="B34" s="620" t="s">
        <v>308</v>
      </c>
      <c r="C34" s="621"/>
      <c r="D34" s="621"/>
      <c r="E34" s="621"/>
      <c r="F34" s="621"/>
      <c r="G34" s="621"/>
      <c r="H34" s="621"/>
      <c r="I34" s="621"/>
      <c r="J34" s="621"/>
      <c r="K34" s="621"/>
      <c r="L34" s="621"/>
      <c r="M34" s="621"/>
      <c r="N34" s="621"/>
      <c r="O34" s="621"/>
      <c r="P34" s="621"/>
      <c r="Q34" s="622"/>
      <c r="R34" s="623">
        <v>875262</v>
      </c>
      <c r="S34" s="624"/>
      <c r="T34" s="624"/>
      <c r="U34" s="624"/>
      <c r="V34" s="624"/>
      <c r="W34" s="624"/>
      <c r="X34" s="624"/>
      <c r="Y34" s="625"/>
      <c r="Z34" s="626">
        <v>7.7</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2355248</v>
      </c>
      <c r="CS34" s="624"/>
      <c r="CT34" s="624"/>
      <c r="CU34" s="624"/>
      <c r="CV34" s="624"/>
      <c r="CW34" s="624"/>
      <c r="CX34" s="624"/>
      <c r="CY34" s="625"/>
      <c r="CZ34" s="628">
        <v>21.7</v>
      </c>
      <c r="DA34" s="656"/>
      <c r="DB34" s="656"/>
      <c r="DC34" s="658"/>
      <c r="DD34" s="632">
        <v>1829329</v>
      </c>
      <c r="DE34" s="624"/>
      <c r="DF34" s="624"/>
      <c r="DG34" s="624"/>
      <c r="DH34" s="624"/>
      <c r="DI34" s="624"/>
      <c r="DJ34" s="624"/>
      <c r="DK34" s="625"/>
      <c r="DL34" s="632">
        <v>1112114</v>
      </c>
      <c r="DM34" s="624"/>
      <c r="DN34" s="624"/>
      <c r="DO34" s="624"/>
      <c r="DP34" s="624"/>
      <c r="DQ34" s="624"/>
      <c r="DR34" s="624"/>
      <c r="DS34" s="624"/>
      <c r="DT34" s="624"/>
      <c r="DU34" s="624"/>
      <c r="DV34" s="625"/>
      <c r="DW34" s="628">
        <v>21.1</v>
      </c>
      <c r="DX34" s="656"/>
      <c r="DY34" s="656"/>
      <c r="DZ34" s="656"/>
      <c r="EA34" s="656"/>
      <c r="EB34" s="656"/>
      <c r="EC34" s="657"/>
    </row>
    <row r="35" spans="2:133" ht="11.25" customHeight="1" x14ac:dyDescent="0.15">
      <c r="B35" s="620" t="s">
        <v>310</v>
      </c>
      <c r="C35" s="621"/>
      <c r="D35" s="621"/>
      <c r="E35" s="621"/>
      <c r="F35" s="621"/>
      <c r="G35" s="621"/>
      <c r="H35" s="621"/>
      <c r="I35" s="621"/>
      <c r="J35" s="621"/>
      <c r="K35" s="621"/>
      <c r="L35" s="621"/>
      <c r="M35" s="621"/>
      <c r="N35" s="621"/>
      <c r="O35" s="621"/>
      <c r="P35" s="621"/>
      <c r="Q35" s="622"/>
      <c r="R35" s="623">
        <v>581572</v>
      </c>
      <c r="S35" s="624"/>
      <c r="T35" s="624"/>
      <c r="U35" s="624"/>
      <c r="V35" s="624"/>
      <c r="W35" s="624"/>
      <c r="X35" s="624"/>
      <c r="Y35" s="625"/>
      <c r="Z35" s="626">
        <v>5.0999999999999996</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15112</v>
      </c>
      <c r="CS35" s="644"/>
      <c r="CT35" s="644"/>
      <c r="CU35" s="644"/>
      <c r="CV35" s="644"/>
      <c r="CW35" s="644"/>
      <c r="CX35" s="644"/>
      <c r="CY35" s="645"/>
      <c r="CZ35" s="628">
        <v>0.1</v>
      </c>
      <c r="DA35" s="656"/>
      <c r="DB35" s="656"/>
      <c r="DC35" s="658"/>
      <c r="DD35" s="632">
        <v>3641</v>
      </c>
      <c r="DE35" s="644"/>
      <c r="DF35" s="644"/>
      <c r="DG35" s="644"/>
      <c r="DH35" s="644"/>
      <c r="DI35" s="644"/>
      <c r="DJ35" s="644"/>
      <c r="DK35" s="645"/>
      <c r="DL35" s="632">
        <v>715</v>
      </c>
      <c r="DM35" s="644"/>
      <c r="DN35" s="644"/>
      <c r="DO35" s="644"/>
      <c r="DP35" s="644"/>
      <c r="DQ35" s="644"/>
      <c r="DR35" s="644"/>
      <c r="DS35" s="644"/>
      <c r="DT35" s="644"/>
      <c r="DU35" s="644"/>
      <c r="DV35" s="645"/>
      <c r="DW35" s="628">
        <v>0</v>
      </c>
      <c r="DX35" s="656"/>
      <c r="DY35" s="656"/>
      <c r="DZ35" s="656"/>
      <c r="EA35" s="656"/>
      <c r="EB35" s="656"/>
      <c r="EC35" s="657"/>
    </row>
    <row r="36" spans="2:133" ht="11.25" customHeight="1" x14ac:dyDescent="0.15">
      <c r="B36" s="620" t="s">
        <v>314</v>
      </c>
      <c r="C36" s="621"/>
      <c r="D36" s="621"/>
      <c r="E36" s="621"/>
      <c r="F36" s="621"/>
      <c r="G36" s="621"/>
      <c r="H36" s="621"/>
      <c r="I36" s="621"/>
      <c r="J36" s="621"/>
      <c r="K36" s="621"/>
      <c r="L36" s="621"/>
      <c r="M36" s="621"/>
      <c r="N36" s="621"/>
      <c r="O36" s="621"/>
      <c r="P36" s="621"/>
      <c r="Q36" s="622"/>
      <c r="R36" s="623">
        <v>436742</v>
      </c>
      <c r="S36" s="624"/>
      <c r="T36" s="624"/>
      <c r="U36" s="624"/>
      <c r="V36" s="624"/>
      <c r="W36" s="624"/>
      <c r="X36" s="624"/>
      <c r="Y36" s="625"/>
      <c r="Z36" s="626">
        <v>3.9</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874253</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24503</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1451868</v>
      </c>
      <c r="CS36" s="624"/>
      <c r="CT36" s="624"/>
      <c r="CU36" s="624"/>
      <c r="CV36" s="624"/>
      <c r="CW36" s="624"/>
      <c r="CX36" s="624"/>
      <c r="CY36" s="625"/>
      <c r="CZ36" s="628">
        <v>13.4</v>
      </c>
      <c r="DA36" s="656"/>
      <c r="DB36" s="656"/>
      <c r="DC36" s="658"/>
      <c r="DD36" s="632">
        <v>991984</v>
      </c>
      <c r="DE36" s="624"/>
      <c r="DF36" s="624"/>
      <c r="DG36" s="624"/>
      <c r="DH36" s="624"/>
      <c r="DI36" s="624"/>
      <c r="DJ36" s="624"/>
      <c r="DK36" s="625"/>
      <c r="DL36" s="632">
        <v>587100</v>
      </c>
      <c r="DM36" s="624"/>
      <c r="DN36" s="624"/>
      <c r="DO36" s="624"/>
      <c r="DP36" s="624"/>
      <c r="DQ36" s="624"/>
      <c r="DR36" s="624"/>
      <c r="DS36" s="624"/>
      <c r="DT36" s="624"/>
      <c r="DU36" s="624"/>
      <c r="DV36" s="625"/>
      <c r="DW36" s="628">
        <v>11.1</v>
      </c>
      <c r="DX36" s="656"/>
      <c r="DY36" s="656"/>
      <c r="DZ36" s="656"/>
      <c r="EA36" s="656"/>
      <c r="EB36" s="656"/>
      <c r="EC36" s="657"/>
    </row>
    <row r="37" spans="2:133" ht="11.25" customHeight="1" x14ac:dyDescent="0.15">
      <c r="B37" s="620" t="s">
        <v>318</v>
      </c>
      <c r="C37" s="621"/>
      <c r="D37" s="621"/>
      <c r="E37" s="621"/>
      <c r="F37" s="621"/>
      <c r="G37" s="621"/>
      <c r="H37" s="621"/>
      <c r="I37" s="621"/>
      <c r="J37" s="621"/>
      <c r="K37" s="621"/>
      <c r="L37" s="621"/>
      <c r="M37" s="621"/>
      <c r="N37" s="621"/>
      <c r="O37" s="621"/>
      <c r="P37" s="621"/>
      <c r="Q37" s="622"/>
      <c r="R37" s="623">
        <v>196570</v>
      </c>
      <c r="S37" s="624"/>
      <c r="T37" s="624"/>
      <c r="U37" s="624"/>
      <c r="V37" s="624"/>
      <c r="W37" s="624"/>
      <c r="X37" s="624"/>
      <c r="Y37" s="625"/>
      <c r="Z37" s="626">
        <v>1.7</v>
      </c>
      <c r="AA37" s="626"/>
      <c r="AB37" s="626"/>
      <c r="AC37" s="626"/>
      <c r="AD37" s="627">
        <v>2342</v>
      </c>
      <c r="AE37" s="627"/>
      <c r="AF37" s="627"/>
      <c r="AG37" s="627"/>
      <c r="AH37" s="627"/>
      <c r="AI37" s="627"/>
      <c r="AJ37" s="627"/>
      <c r="AK37" s="627"/>
      <c r="AL37" s="628">
        <v>0</v>
      </c>
      <c r="AM37" s="629"/>
      <c r="AN37" s="629"/>
      <c r="AO37" s="630"/>
      <c r="AQ37" s="686" t="s">
        <v>319</v>
      </c>
      <c r="AR37" s="687"/>
      <c r="AS37" s="687"/>
      <c r="AT37" s="687"/>
      <c r="AU37" s="687"/>
      <c r="AV37" s="687"/>
      <c r="AW37" s="687"/>
      <c r="AX37" s="687"/>
      <c r="AY37" s="688"/>
      <c r="AZ37" s="623">
        <v>84491</v>
      </c>
      <c r="BA37" s="624"/>
      <c r="BB37" s="624"/>
      <c r="BC37" s="624"/>
      <c r="BD37" s="644"/>
      <c r="BE37" s="644"/>
      <c r="BF37" s="669"/>
      <c r="BG37" s="620" t="s">
        <v>320</v>
      </c>
      <c r="BH37" s="621"/>
      <c r="BI37" s="621"/>
      <c r="BJ37" s="621"/>
      <c r="BK37" s="621"/>
      <c r="BL37" s="621"/>
      <c r="BM37" s="621"/>
      <c r="BN37" s="621"/>
      <c r="BO37" s="621"/>
      <c r="BP37" s="621"/>
      <c r="BQ37" s="621"/>
      <c r="BR37" s="621"/>
      <c r="BS37" s="621"/>
      <c r="BT37" s="621"/>
      <c r="BU37" s="622"/>
      <c r="BV37" s="623">
        <v>-3127</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486640</v>
      </c>
      <c r="CS37" s="644"/>
      <c r="CT37" s="644"/>
      <c r="CU37" s="644"/>
      <c r="CV37" s="644"/>
      <c r="CW37" s="644"/>
      <c r="CX37" s="644"/>
      <c r="CY37" s="645"/>
      <c r="CZ37" s="628">
        <v>4.5</v>
      </c>
      <c r="DA37" s="656"/>
      <c r="DB37" s="656"/>
      <c r="DC37" s="658"/>
      <c r="DD37" s="632">
        <v>378540</v>
      </c>
      <c r="DE37" s="644"/>
      <c r="DF37" s="644"/>
      <c r="DG37" s="644"/>
      <c r="DH37" s="644"/>
      <c r="DI37" s="644"/>
      <c r="DJ37" s="644"/>
      <c r="DK37" s="645"/>
      <c r="DL37" s="632">
        <v>378503</v>
      </c>
      <c r="DM37" s="644"/>
      <c r="DN37" s="644"/>
      <c r="DO37" s="644"/>
      <c r="DP37" s="644"/>
      <c r="DQ37" s="644"/>
      <c r="DR37" s="644"/>
      <c r="DS37" s="644"/>
      <c r="DT37" s="644"/>
      <c r="DU37" s="644"/>
      <c r="DV37" s="645"/>
      <c r="DW37" s="628">
        <v>7.2</v>
      </c>
      <c r="DX37" s="656"/>
      <c r="DY37" s="656"/>
      <c r="DZ37" s="656"/>
      <c r="EA37" s="656"/>
      <c r="EB37" s="656"/>
      <c r="EC37" s="657"/>
    </row>
    <row r="38" spans="2:133" ht="11.25" customHeight="1" x14ac:dyDescent="0.15">
      <c r="B38" s="620" t="s">
        <v>322</v>
      </c>
      <c r="C38" s="621"/>
      <c r="D38" s="621"/>
      <c r="E38" s="621"/>
      <c r="F38" s="621"/>
      <c r="G38" s="621"/>
      <c r="H38" s="621"/>
      <c r="I38" s="621"/>
      <c r="J38" s="621"/>
      <c r="K38" s="621"/>
      <c r="L38" s="621"/>
      <c r="M38" s="621"/>
      <c r="N38" s="621"/>
      <c r="O38" s="621"/>
      <c r="P38" s="621"/>
      <c r="Q38" s="622"/>
      <c r="R38" s="623">
        <v>973403</v>
      </c>
      <c r="S38" s="624"/>
      <c r="T38" s="624"/>
      <c r="U38" s="624"/>
      <c r="V38" s="624"/>
      <c r="W38" s="624"/>
      <c r="X38" s="624"/>
      <c r="Y38" s="625"/>
      <c r="Z38" s="626">
        <v>8.6</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40103</v>
      </c>
      <c r="BA38" s="624"/>
      <c r="BB38" s="624"/>
      <c r="BC38" s="624"/>
      <c r="BD38" s="644"/>
      <c r="BE38" s="644"/>
      <c r="BF38" s="669"/>
      <c r="BG38" s="620" t="s">
        <v>324</v>
      </c>
      <c r="BH38" s="621"/>
      <c r="BI38" s="621"/>
      <c r="BJ38" s="621"/>
      <c r="BK38" s="621"/>
      <c r="BL38" s="621"/>
      <c r="BM38" s="621"/>
      <c r="BN38" s="621"/>
      <c r="BO38" s="621"/>
      <c r="BP38" s="621"/>
      <c r="BQ38" s="621"/>
      <c r="BR38" s="621"/>
      <c r="BS38" s="621"/>
      <c r="BT38" s="621"/>
      <c r="BU38" s="622"/>
      <c r="BV38" s="623">
        <v>1740</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749659</v>
      </c>
      <c r="CS38" s="624"/>
      <c r="CT38" s="624"/>
      <c r="CU38" s="624"/>
      <c r="CV38" s="624"/>
      <c r="CW38" s="624"/>
      <c r="CX38" s="624"/>
      <c r="CY38" s="625"/>
      <c r="CZ38" s="628">
        <v>6.9</v>
      </c>
      <c r="DA38" s="656"/>
      <c r="DB38" s="656"/>
      <c r="DC38" s="658"/>
      <c r="DD38" s="632">
        <v>613831</v>
      </c>
      <c r="DE38" s="624"/>
      <c r="DF38" s="624"/>
      <c r="DG38" s="624"/>
      <c r="DH38" s="624"/>
      <c r="DI38" s="624"/>
      <c r="DJ38" s="624"/>
      <c r="DK38" s="625"/>
      <c r="DL38" s="632">
        <v>584876</v>
      </c>
      <c r="DM38" s="624"/>
      <c r="DN38" s="624"/>
      <c r="DO38" s="624"/>
      <c r="DP38" s="624"/>
      <c r="DQ38" s="624"/>
      <c r="DR38" s="624"/>
      <c r="DS38" s="624"/>
      <c r="DT38" s="624"/>
      <c r="DU38" s="624"/>
      <c r="DV38" s="625"/>
      <c r="DW38" s="628">
        <v>11.1</v>
      </c>
      <c r="DX38" s="656"/>
      <c r="DY38" s="656"/>
      <c r="DZ38" s="656"/>
      <c r="EA38" s="656"/>
      <c r="EB38" s="656"/>
      <c r="EC38" s="657"/>
    </row>
    <row r="39" spans="2:133" ht="11.25" customHeight="1" x14ac:dyDescent="0.15">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t="s">
        <v>122</v>
      </c>
      <c r="BA39" s="624"/>
      <c r="BB39" s="624"/>
      <c r="BC39" s="624"/>
      <c r="BD39" s="644"/>
      <c r="BE39" s="644"/>
      <c r="BF39" s="669"/>
      <c r="BG39" s="620" t="s">
        <v>328</v>
      </c>
      <c r="BH39" s="621"/>
      <c r="BI39" s="621"/>
      <c r="BJ39" s="621"/>
      <c r="BK39" s="621"/>
      <c r="BL39" s="621"/>
      <c r="BM39" s="621"/>
      <c r="BN39" s="621"/>
      <c r="BO39" s="621"/>
      <c r="BP39" s="621"/>
      <c r="BQ39" s="621"/>
      <c r="BR39" s="621"/>
      <c r="BS39" s="621"/>
      <c r="BT39" s="621"/>
      <c r="BU39" s="622"/>
      <c r="BV39" s="623">
        <v>2570</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71268</v>
      </c>
      <c r="CS39" s="644"/>
      <c r="CT39" s="644"/>
      <c r="CU39" s="644"/>
      <c r="CV39" s="644"/>
      <c r="CW39" s="644"/>
      <c r="CX39" s="644"/>
      <c r="CY39" s="645"/>
      <c r="CZ39" s="628">
        <v>0.7</v>
      </c>
      <c r="DA39" s="656"/>
      <c r="DB39" s="656"/>
      <c r="DC39" s="658"/>
      <c r="DD39" s="632">
        <v>52691</v>
      </c>
      <c r="DE39" s="644"/>
      <c r="DF39" s="644"/>
      <c r="DG39" s="644"/>
      <c r="DH39" s="644"/>
      <c r="DI39" s="644"/>
      <c r="DJ39" s="644"/>
      <c r="DK39" s="645"/>
      <c r="DL39" s="632" t="s">
        <v>122</v>
      </c>
      <c r="DM39" s="644"/>
      <c r="DN39" s="644"/>
      <c r="DO39" s="644"/>
      <c r="DP39" s="644"/>
      <c r="DQ39" s="644"/>
      <c r="DR39" s="644"/>
      <c r="DS39" s="644"/>
      <c r="DT39" s="644"/>
      <c r="DU39" s="644"/>
      <c r="DV39" s="645"/>
      <c r="DW39" s="628" t="s">
        <v>122</v>
      </c>
      <c r="DX39" s="656"/>
      <c r="DY39" s="656"/>
      <c r="DZ39" s="656"/>
      <c r="EA39" s="656"/>
      <c r="EB39" s="656"/>
      <c r="EC39" s="657"/>
    </row>
    <row r="40" spans="2:133" ht="11.25" customHeight="1" x14ac:dyDescent="0.15">
      <c r="B40" s="620" t="s">
        <v>330</v>
      </c>
      <c r="C40" s="621"/>
      <c r="D40" s="621"/>
      <c r="E40" s="621"/>
      <c r="F40" s="621"/>
      <c r="G40" s="621"/>
      <c r="H40" s="621"/>
      <c r="I40" s="621"/>
      <c r="J40" s="621"/>
      <c r="K40" s="621"/>
      <c r="L40" s="621"/>
      <c r="M40" s="621"/>
      <c r="N40" s="621"/>
      <c r="O40" s="621"/>
      <c r="P40" s="621"/>
      <c r="Q40" s="622"/>
      <c r="R40" s="623">
        <v>9347</v>
      </c>
      <c r="S40" s="624"/>
      <c r="T40" s="624"/>
      <c r="U40" s="624"/>
      <c r="V40" s="624"/>
      <c r="W40" s="624"/>
      <c r="X40" s="624"/>
      <c r="Y40" s="625"/>
      <c r="Z40" s="626">
        <v>0.1</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t="s">
        <v>122</v>
      </c>
      <c r="BA40" s="624"/>
      <c r="BB40" s="624"/>
      <c r="BC40" s="624"/>
      <c r="BD40" s="644"/>
      <c r="BE40" s="644"/>
      <c r="BF40" s="669"/>
      <c r="BG40" s="673" t="s">
        <v>332</v>
      </c>
      <c r="BH40" s="674"/>
      <c r="BI40" s="674"/>
      <c r="BJ40" s="674"/>
      <c r="BK40" s="674"/>
      <c r="BL40" s="211"/>
      <c r="BM40" s="621" t="s">
        <v>333</v>
      </c>
      <c r="BN40" s="621"/>
      <c r="BO40" s="621"/>
      <c r="BP40" s="621"/>
      <c r="BQ40" s="621"/>
      <c r="BR40" s="621"/>
      <c r="BS40" s="621"/>
      <c r="BT40" s="621"/>
      <c r="BU40" s="622"/>
      <c r="BV40" s="623">
        <v>90</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7800</v>
      </c>
      <c r="CS40" s="624"/>
      <c r="CT40" s="624"/>
      <c r="CU40" s="624"/>
      <c r="CV40" s="624"/>
      <c r="CW40" s="624"/>
      <c r="CX40" s="624"/>
      <c r="CY40" s="625"/>
      <c r="CZ40" s="628">
        <v>0.1</v>
      </c>
      <c r="DA40" s="656"/>
      <c r="DB40" s="656"/>
      <c r="DC40" s="658"/>
      <c r="DD40" s="632">
        <v>7800</v>
      </c>
      <c r="DE40" s="624"/>
      <c r="DF40" s="624"/>
      <c r="DG40" s="624"/>
      <c r="DH40" s="624"/>
      <c r="DI40" s="624"/>
      <c r="DJ40" s="624"/>
      <c r="DK40" s="625"/>
      <c r="DL40" s="632">
        <v>7800</v>
      </c>
      <c r="DM40" s="624"/>
      <c r="DN40" s="624"/>
      <c r="DO40" s="624"/>
      <c r="DP40" s="624"/>
      <c r="DQ40" s="624"/>
      <c r="DR40" s="624"/>
      <c r="DS40" s="624"/>
      <c r="DT40" s="624"/>
      <c r="DU40" s="624"/>
      <c r="DV40" s="625"/>
      <c r="DW40" s="628">
        <v>0.1</v>
      </c>
      <c r="DX40" s="656"/>
      <c r="DY40" s="656"/>
      <c r="DZ40" s="656"/>
      <c r="EA40" s="656"/>
      <c r="EB40" s="656"/>
      <c r="EC40" s="657"/>
    </row>
    <row r="41" spans="2:133" ht="11.25" customHeight="1" x14ac:dyDescent="0.15">
      <c r="B41" s="646" t="s">
        <v>335</v>
      </c>
      <c r="C41" s="647"/>
      <c r="D41" s="647"/>
      <c r="E41" s="647"/>
      <c r="F41" s="647"/>
      <c r="G41" s="647"/>
      <c r="H41" s="647"/>
      <c r="I41" s="647"/>
      <c r="J41" s="647"/>
      <c r="K41" s="647"/>
      <c r="L41" s="647"/>
      <c r="M41" s="647"/>
      <c r="N41" s="647"/>
      <c r="O41" s="647"/>
      <c r="P41" s="647"/>
      <c r="Q41" s="648"/>
      <c r="R41" s="695">
        <v>11306053</v>
      </c>
      <c r="S41" s="696"/>
      <c r="T41" s="696"/>
      <c r="U41" s="696"/>
      <c r="V41" s="696"/>
      <c r="W41" s="696"/>
      <c r="X41" s="696"/>
      <c r="Y41" s="700"/>
      <c r="Z41" s="701">
        <v>100</v>
      </c>
      <c r="AA41" s="701"/>
      <c r="AB41" s="701"/>
      <c r="AC41" s="701"/>
      <c r="AD41" s="702">
        <v>5268026</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204401</v>
      </c>
      <c r="BA41" s="624"/>
      <c r="BB41" s="624"/>
      <c r="BC41" s="624"/>
      <c r="BD41" s="644"/>
      <c r="BE41" s="644"/>
      <c r="BF41" s="669"/>
      <c r="BG41" s="673"/>
      <c r="BH41" s="674"/>
      <c r="BI41" s="674"/>
      <c r="BJ41" s="674"/>
      <c r="BK41" s="674"/>
      <c r="BL41" s="211"/>
      <c r="BM41" s="621" t="s">
        <v>337</v>
      </c>
      <c r="BN41" s="621"/>
      <c r="BO41" s="621"/>
      <c r="BP41" s="621"/>
      <c r="BQ41" s="621"/>
      <c r="BR41" s="621"/>
      <c r="BS41" s="621"/>
      <c r="BT41" s="621"/>
      <c r="BU41" s="622"/>
      <c r="BV41" s="623">
        <v>1</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44"/>
      <c r="CT41" s="644"/>
      <c r="CU41" s="644"/>
      <c r="CV41" s="644"/>
      <c r="CW41" s="644"/>
      <c r="CX41" s="644"/>
      <c r="CY41" s="645"/>
      <c r="CZ41" s="628" t="s">
        <v>122</v>
      </c>
      <c r="DA41" s="656"/>
      <c r="DB41" s="656"/>
      <c r="DC41" s="658"/>
      <c r="DD41" s="632" t="s">
        <v>122</v>
      </c>
      <c r="DE41" s="644"/>
      <c r="DF41" s="644"/>
      <c r="DG41" s="644"/>
      <c r="DH41" s="644"/>
      <c r="DI41" s="644"/>
      <c r="DJ41" s="644"/>
      <c r="DK41" s="645"/>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339</v>
      </c>
      <c r="AR42" s="693"/>
      <c r="AS42" s="693"/>
      <c r="AT42" s="693"/>
      <c r="AU42" s="693"/>
      <c r="AV42" s="693"/>
      <c r="AW42" s="693"/>
      <c r="AX42" s="693"/>
      <c r="AY42" s="694"/>
      <c r="AZ42" s="695">
        <v>545258</v>
      </c>
      <c r="BA42" s="696"/>
      <c r="BB42" s="696"/>
      <c r="BC42" s="696"/>
      <c r="BD42" s="682"/>
      <c r="BE42" s="682"/>
      <c r="BF42" s="684"/>
      <c r="BG42" s="675"/>
      <c r="BH42" s="676"/>
      <c r="BI42" s="676"/>
      <c r="BJ42" s="676"/>
      <c r="BK42" s="676"/>
      <c r="BL42" s="212"/>
      <c r="BM42" s="647" t="s">
        <v>340</v>
      </c>
      <c r="BN42" s="647"/>
      <c r="BO42" s="647"/>
      <c r="BP42" s="647"/>
      <c r="BQ42" s="647"/>
      <c r="BR42" s="647"/>
      <c r="BS42" s="647"/>
      <c r="BT42" s="647"/>
      <c r="BU42" s="648"/>
      <c r="BV42" s="695">
        <v>416</v>
      </c>
      <c r="BW42" s="696"/>
      <c r="BX42" s="696"/>
      <c r="BY42" s="696"/>
      <c r="BZ42" s="696"/>
      <c r="CA42" s="696"/>
      <c r="CB42" s="705"/>
      <c r="CD42" s="620" t="s">
        <v>341</v>
      </c>
      <c r="CE42" s="621"/>
      <c r="CF42" s="621"/>
      <c r="CG42" s="621"/>
      <c r="CH42" s="621"/>
      <c r="CI42" s="621"/>
      <c r="CJ42" s="621"/>
      <c r="CK42" s="621"/>
      <c r="CL42" s="621"/>
      <c r="CM42" s="621"/>
      <c r="CN42" s="621"/>
      <c r="CO42" s="621"/>
      <c r="CP42" s="621"/>
      <c r="CQ42" s="622"/>
      <c r="CR42" s="623">
        <v>2162336</v>
      </c>
      <c r="CS42" s="644"/>
      <c r="CT42" s="644"/>
      <c r="CU42" s="644"/>
      <c r="CV42" s="644"/>
      <c r="CW42" s="644"/>
      <c r="CX42" s="644"/>
      <c r="CY42" s="645"/>
      <c r="CZ42" s="628">
        <v>19.899999999999999</v>
      </c>
      <c r="DA42" s="656"/>
      <c r="DB42" s="656"/>
      <c r="DC42" s="658"/>
      <c r="DD42" s="632">
        <v>264837</v>
      </c>
      <c r="DE42" s="644"/>
      <c r="DF42" s="644"/>
      <c r="DG42" s="644"/>
      <c r="DH42" s="644"/>
      <c r="DI42" s="644"/>
      <c r="DJ42" s="644"/>
      <c r="DK42" s="645"/>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342</v>
      </c>
      <c r="CD43" s="620" t="s">
        <v>343</v>
      </c>
      <c r="CE43" s="621"/>
      <c r="CF43" s="621"/>
      <c r="CG43" s="621"/>
      <c r="CH43" s="621"/>
      <c r="CI43" s="621"/>
      <c r="CJ43" s="621"/>
      <c r="CK43" s="621"/>
      <c r="CL43" s="621"/>
      <c r="CM43" s="621"/>
      <c r="CN43" s="621"/>
      <c r="CO43" s="621"/>
      <c r="CP43" s="621"/>
      <c r="CQ43" s="622"/>
      <c r="CR43" s="623">
        <v>31293</v>
      </c>
      <c r="CS43" s="644"/>
      <c r="CT43" s="644"/>
      <c r="CU43" s="644"/>
      <c r="CV43" s="644"/>
      <c r="CW43" s="644"/>
      <c r="CX43" s="644"/>
      <c r="CY43" s="645"/>
      <c r="CZ43" s="628">
        <v>0.3</v>
      </c>
      <c r="DA43" s="656"/>
      <c r="DB43" s="656"/>
      <c r="DC43" s="658"/>
      <c r="DD43" s="632" t="s">
        <v>122</v>
      </c>
      <c r="DE43" s="644"/>
      <c r="DF43" s="644"/>
      <c r="DG43" s="644"/>
      <c r="DH43" s="644"/>
      <c r="DI43" s="644"/>
      <c r="DJ43" s="644"/>
      <c r="DK43" s="645"/>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292</v>
      </c>
      <c r="CE44" s="662"/>
      <c r="CF44" s="620" t="s">
        <v>345</v>
      </c>
      <c r="CG44" s="621"/>
      <c r="CH44" s="621"/>
      <c r="CI44" s="621"/>
      <c r="CJ44" s="621"/>
      <c r="CK44" s="621"/>
      <c r="CL44" s="621"/>
      <c r="CM44" s="621"/>
      <c r="CN44" s="621"/>
      <c r="CO44" s="621"/>
      <c r="CP44" s="621"/>
      <c r="CQ44" s="622"/>
      <c r="CR44" s="623">
        <v>2021852</v>
      </c>
      <c r="CS44" s="624"/>
      <c r="CT44" s="624"/>
      <c r="CU44" s="624"/>
      <c r="CV44" s="624"/>
      <c r="CW44" s="624"/>
      <c r="CX44" s="624"/>
      <c r="CY44" s="625"/>
      <c r="CZ44" s="628">
        <v>18.600000000000001</v>
      </c>
      <c r="DA44" s="629"/>
      <c r="DB44" s="629"/>
      <c r="DC44" s="635"/>
      <c r="DD44" s="632">
        <v>202941</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347</v>
      </c>
      <c r="CG45" s="621"/>
      <c r="CH45" s="621"/>
      <c r="CI45" s="621"/>
      <c r="CJ45" s="621"/>
      <c r="CK45" s="621"/>
      <c r="CL45" s="621"/>
      <c r="CM45" s="621"/>
      <c r="CN45" s="621"/>
      <c r="CO45" s="621"/>
      <c r="CP45" s="621"/>
      <c r="CQ45" s="622"/>
      <c r="CR45" s="623">
        <v>1610188</v>
      </c>
      <c r="CS45" s="644"/>
      <c r="CT45" s="644"/>
      <c r="CU45" s="644"/>
      <c r="CV45" s="644"/>
      <c r="CW45" s="644"/>
      <c r="CX45" s="644"/>
      <c r="CY45" s="645"/>
      <c r="CZ45" s="628">
        <v>14.8</v>
      </c>
      <c r="DA45" s="656"/>
      <c r="DB45" s="656"/>
      <c r="DC45" s="658"/>
      <c r="DD45" s="632">
        <v>108379</v>
      </c>
      <c r="DE45" s="644"/>
      <c r="DF45" s="644"/>
      <c r="DG45" s="644"/>
      <c r="DH45" s="644"/>
      <c r="DI45" s="644"/>
      <c r="DJ45" s="644"/>
      <c r="DK45" s="645"/>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3"/>
      <c r="CE46" s="664"/>
      <c r="CF46" s="620" t="s">
        <v>348</v>
      </c>
      <c r="CG46" s="621"/>
      <c r="CH46" s="621"/>
      <c r="CI46" s="621"/>
      <c r="CJ46" s="621"/>
      <c r="CK46" s="621"/>
      <c r="CL46" s="621"/>
      <c r="CM46" s="621"/>
      <c r="CN46" s="621"/>
      <c r="CO46" s="621"/>
      <c r="CP46" s="621"/>
      <c r="CQ46" s="622"/>
      <c r="CR46" s="623">
        <v>358753</v>
      </c>
      <c r="CS46" s="624"/>
      <c r="CT46" s="624"/>
      <c r="CU46" s="624"/>
      <c r="CV46" s="624"/>
      <c r="CW46" s="624"/>
      <c r="CX46" s="624"/>
      <c r="CY46" s="625"/>
      <c r="CZ46" s="628">
        <v>3.3</v>
      </c>
      <c r="DA46" s="629"/>
      <c r="DB46" s="629"/>
      <c r="DC46" s="635"/>
      <c r="DD46" s="632">
        <v>82880</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3"/>
      <c r="CE47" s="664"/>
      <c r="CF47" s="620" t="s">
        <v>349</v>
      </c>
      <c r="CG47" s="621"/>
      <c r="CH47" s="621"/>
      <c r="CI47" s="621"/>
      <c r="CJ47" s="621"/>
      <c r="CK47" s="621"/>
      <c r="CL47" s="621"/>
      <c r="CM47" s="621"/>
      <c r="CN47" s="621"/>
      <c r="CO47" s="621"/>
      <c r="CP47" s="621"/>
      <c r="CQ47" s="622"/>
      <c r="CR47" s="623">
        <v>140484</v>
      </c>
      <c r="CS47" s="644"/>
      <c r="CT47" s="644"/>
      <c r="CU47" s="644"/>
      <c r="CV47" s="644"/>
      <c r="CW47" s="644"/>
      <c r="CX47" s="644"/>
      <c r="CY47" s="645"/>
      <c r="CZ47" s="628">
        <v>1.3</v>
      </c>
      <c r="DA47" s="656"/>
      <c r="DB47" s="656"/>
      <c r="DC47" s="658"/>
      <c r="DD47" s="632">
        <v>61896</v>
      </c>
      <c r="DE47" s="644"/>
      <c r="DF47" s="644"/>
      <c r="DG47" s="644"/>
      <c r="DH47" s="644"/>
      <c r="DI47" s="644"/>
      <c r="DJ47" s="644"/>
      <c r="DK47" s="645"/>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5"/>
      <c r="CE48" s="666"/>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6" t="s">
        <v>351</v>
      </c>
      <c r="CE49" s="647"/>
      <c r="CF49" s="647"/>
      <c r="CG49" s="647"/>
      <c r="CH49" s="647"/>
      <c r="CI49" s="647"/>
      <c r="CJ49" s="647"/>
      <c r="CK49" s="647"/>
      <c r="CL49" s="647"/>
      <c r="CM49" s="647"/>
      <c r="CN49" s="647"/>
      <c r="CO49" s="647"/>
      <c r="CP49" s="647"/>
      <c r="CQ49" s="648"/>
      <c r="CR49" s="695">
        <v>10850608</v>
      </c>
      <c r="CS49" s="682"/>
      <c r="CT49" s="682"/>
      <c r="CU49" s="682"/>
      <c r="CV49" s="682"/>
      <c r="CW49" s="682"/>
      <c r="CX49" s="682"/>
      <c r="CY49" s="711"/>
      <c r="CZ49" s="703">
        <v>100</v>
      </c>
      <c r="DA49" s="712"/>
      <c r="DB49" s="712"/>
      <c r="DC49" s="713"/>
      <c r="DD49" s="714">
        <v>7253471</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M2zaTLNofoQy8TqQCgHIQ0CmjTWmuQcrq6N6HkiGx7G28yiW0okW49IbafxMwp2MpHdcg42MNMSbvxh8lSX/A==" saltValue="sw6atlQOdp6NEsmtKXmY/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15">
      <c r="A7" s="224">
        <v>1</v>
      </c>
      <c r="B7" s="749" t="s">
        <v>374</v>
      </c>
      <c r="C7" s="750"/>
      <c r="D7" s="750"/>
      <c r="E7" s="750"/>
      <c r="F7" s="750"/>
      <c r="G7" s="750"/>
      <c r="H7" s="750"/>
      <c r="I7" s="750"/>
      <c r="J7" s="750"/>
      <c r="K7" s="750"/>
      <c r="L7" s="750"/>
      <c r="M7" s="750"/>
      <c r="N7" s="750"/>
      <c r="O7" s="750"/>
      <c r="P7" s="751"/>
      <c r="Q7" s="752">
        <v>11387</v>
      </c>
      <c r="R7" s="753"/>
      <c r="S7" s="753"/>
      <c r="T7" s="753"/>
      <c r="U7" s="753"/>
      <c r="V7" s="753">
        <v>10951</v>
      </c>
      <c r="W7" s="753"/>
      <c r="X7" s="753"/>
      <c r="Y7" s="753"/>
      <c r="Z7" s="753"/>
      <c r="AA7" s="753">
        <v>436</v>
      </c>
      <c r="AB7" s="753"/>
      <c r="AC7" s="753"/>
      <c r="AD7" s="753"/>
      <c r="AE7" s="754"/>
      <c r="AF7" s="755">
        <v>351</v>
      </c>
      <c r="AG7" s="756"/>
      <c r="AH7" s="756"/>
      <c r="AI7" s="756"/>
      <c r="AJ7" s="757"/>
      <c r="AK7" s="758">
        <v>582</v>
      </c>
      <c r="AL7" s="759"/>
      <c r="AM7" s="759"/>
      <c r="AN7" s="759"/>
      <c r="AO7" s="759"/>
      <c r="AP7" s="759">
        <v>9570</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551</v>
      </c>
      <c r="BT7" s="747"/>
      <c r="BU7" s="747"/>
      <c r="BV7" s="747"/>
      <c r="BW7" s="747"/>
      <c r="BX7" s="747"/>
      <c r="BY7" s="747"/>
      <c r="BZ7" s="747"/>
      <c r="CA7" s="747"/>
      <c r="CB7" s="747"/>
      <c r="CC7" s="747"/>
      <c r="CD7" s="747"/>
      <c r="CE7" s="747"/>
      <c r="CF7" s="747"/>
      <c r="CG7" s="762"/>
      <c r="CH7" s="743">
        <v>4</v>
      </c>
      <c r="CI7" s="744"/>
      <c r="CJ7" s="744"/>
      <c r="CK7" s="744"/>
      <c r="CL7" s="745"/>
      <c r="CM7" s="743">
        <v>39</v>
      </c>
      <c r="CN7" s="744"/>
      <c r="CO7" s="744"/>
      <c r="CP7" s="744"/>
      <c r="CQ7" s="745"/>
      <c r="CR7" s="743">
        <v>1</v>
      </c>
      <c r="CS7" s="744"/>
      <c r="CT7" s="744"/>
      <c r="CU7" s="744"/>
      <c r="CV7" s="745"/>
      <c r="CW7" s="743">
        <v>5</v>
      </c>
      <c r="CX7" s="744"/>
      <c r="CY7" s="744"/>
      <c r="CZ7" s="744"/>
      <c r="DA7" s="745"/>
      <c r="DB7" s="743" t="s">
        <v>491</v>
      </c>
      <c r="DC7" s="744"/>
      <c r="DD7" s="744"/>
      <c r="DE7" s="744"/>
      <c r="DF7" s="745"/>
      <c r="DG7" s="743" t="s">
        <v>491</v>
      </c>
      <c r="DH7" s="744"/>
      <c r="DI7" s="744"/>
      <c r="DJ7" s="744"/>
      <c r="DK7" s="745"/>
      <c r="DL7" s="743" t="s">
        <v>491</v>
      </c>
      <c r="DM7" s="744"/>
      <c r="DN7" s="744"/>
      <c r="DO7" s="744"/>
      <c r="DP7" s="745"/>
      <c r="DQ7" s="743" t="s">
        <v>491</v>
      </c>
      <c r="DR7" s="744"/>
      <c r="DS7" s="744"/>
      <c r="DT7" s="744"/>
      <c r="DU7" s="745"/>
      <c r="DV7" s="746"/>
      <c r="DW7" s="747"/>
      <c r="DX7" s="747"/>
      <c r="DY7" s="747"/>
      <c r="DZ7" s="748"/>
      <c r="EA7" s="222"/>
    </row>
    <row r="8" spans="1:131" s="223" customFormat="1" ht="26.25" customHeight="1" x14ac:dyDescent="0.15">
      <c r="A8" s="226">
        <v>2</v>
      </c>
      <c r="B8" s="780" t="s">
        <v>375</v>
      </c>
      <c r="C8" s="781"/>
      <c r="D8" s="781"/>
      <c r="E8" s="781"/>
      <c r="F8" s="781"/>
      <c r="G8" s="781"/>
      <c r="H8" s="781"/>
      <c r="I8" s="781"/>
      <c r="J8" s="781"/>
      <c r="K8" s="781"/>
      <c r="L8" s="781"/>
      <c r="M8" s="781"/>
      <c r="N8" s="781"/>
      <c r="O8" s="781"/>
      <c r="P8" s="782"/>
      <c r="Q8" s="783">
        <v>18</v>
      </c>
      <c r="R8" s="784"/>
      <c r="S8" s="784"/>
      <c r="T8" s="784"/>
      <c r="U8" s="784"/>
      <c r="V8" s="784">
        <v>1</v>
      </c>
      <c r="W8" s="784"/>
      <c r="X8" s="784"/>
      <c r="Y8" s="784"/>
      <c r="Z8" s="784"/>
      <c r="AA8" s="784">
        <v>17</v>
      </c>
      <c r="AB8" s="784"/>
      <c r="AC8" s="784"/>
      <c r="AD8" s="784"/>
      <c r="AE8" s="785"/>
      <c r="AF8" s="786">
        <v>17</v>
      </c>
      <c r="AG8" s="787"/>
      <c r="AH8" s="787"/>
      <c r="AI8" s="787"/>
      <c r="AJ8" s="788"/>
      <c r="AK8" s="769" t="s">
        <v>491</v>
      </c>
      <c r="AL8" s="770"/>
      <c r="AM8" s="770"/>
      <c r="AN8" s="770"/>
      <c r="AO8" s="770"/>
      <c r="AP8" s="770" t="s">
        <v>491</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t="s">
        <v>552</v>
      </c>
      <c r="BT8" s="774"/>
      <c r="BU8" s="774"/>
      <c r="BV8" s="774"/>
      <c r="BW8" s="774"/>
      <c r="BX8" s="774"/>
      <c r="BY8" s="774"/>
      <c r="BZ8" s="774"/>
      <c r="CA8" s="774"/>
      <c r="CB8" s="774"/>
      <c r="CC8" s="774"/>
      <c r="CD8" s="774"/>
      <c r="CE8" s="774"/>
      <c r="CF8" s="774"/>
      <c r="CG8" s="775"/>
      <c r="CH8" s="776">
        <v>2</v>
      </c>
      <c r="CI8" s="777"/>
      <c r="CJ8" s="777"/>
      <c r="CK8" s="777"/>
      <c r="CL8" s="778"/>
      <c r="CM8" s="776">
        <v>44</v>
      </c>
      <c r="CN8" s="777"/>
      <c r="CO8" s="777"/>
      <c r="CP8" s="777"/>
      <c r="CQ8" s="778"/>
      <c r="CR8" s="776">
        <v>23</v>
      </c>
      <c r="CS8" s="777"/>
      <c r="CT8" s="777"/>
      <c r="CU8" s="777"/>
      <c r="CV8" s="778"/>
      <c r="CW8" s="776" t="s">
        <v>491</v>
      </c>
      <c r="CX8" s="777"/>
      <c r="CY8" s="777"/>
      <c r="CZ8" s="777"/>
      <c r="DA8" s="778"/>
      <c r="DB8" s="776" t="s">
        <v>491</v>
      </c>
      <c r="DC8" s="777"/>
      <c r="DD8" s="777"/>
      <c r="DE8" s="777"/>
      <c r="DF8" s="778"/>
      <c r="DG8" s="776" t="s">
        <v>491</v>
      </c>
      <c r="DH8" s="777"/>
      <c r="DI8" s="777"/>
      <c r="DJ8" s="777"/>
      <c r="DK8" s="778"/>
      <c r="DL8" s="776" t="s">
        <v>491</v>
      </c>
      <c r="DM8" s="777"/>
      <c r="DN8" s="777"/>
      <c r="DO8" s="777"/>
      <c r="DP8" s="778"/>
      <c r="DQ8" s="776" t="s">
        <v>491</v>
      </c>
      <c r="DR8" s="777"/>
      <c r="DS8" s="777"/>
      <c r="DT8" s="777"/>
      <c r="DU8" s="778"/>
      <c r="DV8" s="773"/>
      <c r="DW8" s="774"/>
      <c r="DX8" s="774"/>
      <c r="DY8" s="774"/>
      <c r="DZ8" s="779"/>
      <c r="EA8" s="222"/>
    </row>
    <row r="9" spans="1:131" s="223" customFormat="1" ht="26.25" customHeight="1" x14ac:dyDescent="0.15">
      <c r="A9" s="226">
        <v>3</v>
      </c>
      <c r="B9" s="780" t="s">
        <v>376</v>
      </c>
      <c r="C9" s="781"/>
      <c r="D9" s="781"/>
      <c r="E9" s="781"/>
      <c r="F9" s="781"/>
      <c r="G9" s="781"/>
      <c r="H9" s="781"/>
      <c r="I9" s="781"/>
      <c r="J9" s="781"/>
      <c r="K9" s="781"/>
      <c r="L9" s="781"/>
      <c r="M9" s="781"/>
      <c r="N9" s="781"/>
      <c r="O9" s="781"/>
      <c r="P9" s="782"/>
      <c r="Q9" s="783">
        <v>23</v>
      </c>
      <c r="R9" s="784"/>
      <c r="S9" s="784"/>
      <c r="T9" s="784"/>
      <c r="U9" s="784"/>
      <c r="V9" s="784">
        <v>20</v>
      </c>
      <c r="W9" s="784"/>
      <c r="X9" s="784"/>
      <c r="Y9" s="784"/>
      <c r="Z9" s="784"/>
      <c r="AA9" s="784">
        <v>3</v>
      </c>
      <c r="AB9" s="784"/>
      <c r="AC9" s="784"/>
      <c r="AD9" s="784"/>
      <c r="AE9" s="785"/>
      <c r="AF9" s="786">
        <v>3</v>
      </c>
      <c r="AG9" s="787"/>
      <c r="AH9" s="787"/>
      <c r="AI9" s="787"/>
      <c r="AJ9" s="788"/>
      <c r="AK9" s="769" t="s">
        <v>491</v>
      </c>
      <c r="AL9" s="770"/>
      <c r="AM9" s="770"/>
      <c r="AN9" s="770"/>
      <c r="AO9" s="770"/>
      <c r="AP9" s="770" t="s">
        <v>491</v>
      </c>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t="s">
        <v>553</v>
      </c>
      <c r="BT9" s="774"/>
      <c r="BU9" s="774"/>
      <c r="BV9" s="774"/>
      <c r="BW9" s="774"/>
      <c r="BX9" s="774"/>
      <c r="BY9" s="774"/>
      <c r="BZ9" s="774"/>
      <c r="CA9" s="774"/>
      <c r="CB9" s="774"/>
      <c r="CC9" s="774"/>
      <c r="CD9" s="774"/>
      <c r="CE9" s="774"/>
      <c r="CF9" s="774"/>
      <c r="CG9" s="775"/>
      <c r="CH9" s="776">
        <v>9</v>
      </c>
      <c r="CI9" s="777"/>
      <c r="CJ9" s="777"/>
      <c r="CK9" s="777"/>
      <c r="CL9" s="778"/>
      <c r="CM9" s="776">
        <v>65</v>
      </c>
      <c r="CN9" s="777"/>
      <c r="CO9" s="777"/>
      <c r="CP9" s="777"/>
      <c r="CQ9" s="778"/>
      <c r="CR9" s="776">
        <v>13</v>
      </c>
      <c r="CS9" s="777"/>
      <c r="CT9" s="777"/>
      <c r="CU9" s="777"/>
      <c r="CV9" s="778"/>
      <c r="CW9" s="776" t="s">
        <v>491</v>
      </c>
      <c r="CX9" s="777"/>
      <c r="CY9" s="777"/>
      <c r="CZ9" s="777"/>
      <c r="DA9" s="778"/>
      <c r="DB9" s="776" t="s">
        <v>491</v>
      </c>
      <c r="DC9" s="777"/>
      <c r="DD9" s="777"/>
      <c r="DE9" s="777"/>
      <c r="DF9" s="778"/>
      <c r="DG9" s="776" t="s">
        <v>491</v>
      </c>
      <c r="DH9" s="777"/>
      <c r="DI9" s="777"/>
      <c r="DJ9" s="777"/>
      <c r="DK9" s="778"/>
      <c r="DL9" s="776" t="s">
        <v>491</v>
      </c>
      <c r="DM9" s="777"/>
      <c r="DN9" s="777"/>
      <c r="DO9" s="777"/>
      <c r="DP9" s="778"/>
      <c r="DQ9" s="776" t="s">
        <v>491</v>
      </c>
      <c r="DR9" s="777"/>
      <c r="DS9" s="777"/>
      <c r="DT9" s="777"/>
      <c r="DU9" s="778"/>
      <c r="DV9" s="773"/>
      <c r="DW9" s="774"/>
      <c r="DX9" s="774"/>
      <c r="DY9" s="774"/>
      <c r="DZ9" s="779"/>
      <c r="EA9" s="222"/>
    </row>
    <row r="10" spans="1:131" s="223" customFormat="1" ht="26.25" customHeight="1" x14ac:dyDescent="0.15">
      <c r="A10" s="226">
        <v>4</v>
      </c>
      <c r="B10" s="780" t="s">
        <v>377</v>
      </c>
      <c r="C10" s="781"/>
      <c r="D10" s="781"/>
      <c r="E10" s="781"/>
      <c r="F10" s="781"/>
      <c r="G10" s="781"/>
      <c r="H10" s="781"/>
      <c r="I10" s="781"/>
      <c r="J10" s="781"/>
      <c r="K10" s="781"/>
      <c r="L10" s="781"/>
      <c r="M10" s="781"/>
      <c r="N10" s="781"/>
      <c r="O10" s="781"/>
      <c r="P10" s="782"/>
      <c r="Q10" s="783">
        <v>106</v>
      </c>
      <c r="R10" s="784"/>
      <c r="S10" s="784"/>
      <c r="T10" s="784"/>
      <c r="U10" s="784"/>
      <c r="V10" s="784">
        <v>106</v>
      </c>
      <c r="W10" s="784"/>
      <c r="X10" s="784"/>
      <c r="Y10" s="784"/>
      <c r="Z10" s="784"/>
      <c r="AA10" s="784">
        <v>0</v>
      </c>
      <c r="AB10" s="784"/>
      <c r="AC10" s="784"/>
      <c r="AD10" s="784"/>
      <c r="AE10" s="785"/>
      <c r="AF10" s="786">
        <v>0</v>
      </c>
      <c r="AG10" s="787"/>
      <c r="AH10" s="787"/>
      <c r="AI10" s="787"/>
      <c r="AJ10" s="788"/>
      <c r="AK10" s="769">
        <v>30</v>
      </c>
      <c r="AL10" s="770"/>
      <c r="AM10" s="770"/>
      <c r="AN10" s="770"/>
      <c r="AO10" s="770"/>
      <c r="AP10" s="770">
        <v>4</v>
      </c>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t="s">
        <v>554</v>
      </c>
      <c r="BT10" s="774"/>
      <c r="BU10" s="774"/>
      <c r="BV10" s="774"/>
      <c r="BW10" s="774"/>
      <c r="BX10" s="774"/>
      <c r="BY10" s="774"/>
      <c r="BZ10" s="774"/>
      <c r="CA10" s="774"/>
      <c r="CB10" s="774"/>
      <c r="CC10" s="774"/>
      <c r="CD10" s="774"/>
      <c r="CE10" s="774"/>
      <c r="CF10" s="774"/>
      <c r="CG10" s="775"/>
      <c r="CH10" s="776">
        <v>0</v>
      </c>
      <c r="CI10" s="777"/>
      <c r="CJ10" s="777"/>
      <c r="CK10" s="777"/>
      <c r="CL10" s="778"/>
      <c r="CM10" s="776">
        <v>7</v>
      </c>
      <c r="CN10" s="777"/>
      <c r="CO10" s="777"/>
      <c r="CP10" s="777"/>
      <c r="CQ10" s="778"/>
      <c r="CR10" s="776">
        <v>7</v>
      </c>
      <c r="CS10" s="777"/>
      <c r="CT10" s="777"/>
      <c r="CU10" s="777"/>
      <c r="CV10" s="778"/>
      <c r="CW10" s="776" t="s">
        <v>491</v>
      </c>
      <c r="CX10" s="777"/>
      <c r="CY10" s="777"/>
      <c r="CZ10" s="777"/>
      <c r="DA10" s="778"/>
      <c r="DB10" s="776" t="s">
        <v>491</v>
      </c>
      <c r="DC10" s="777"/>
      <c r="DD10" s="777"/>
      <c r="DE10" s="777"/>
      <c r="DF10" s="778"/>
      <c r="DG10" s="776" t="s">
        <v>491</v>
      </c>
      <c r="DH10" s="777"/>
      <c r="DI10" s="777"/>
      <c r="DJ10" s="777"/>
      <c r="DK10" s="778"/>
      <c r="DL10" s="776" t="s">
        <v>491</v>
      </c>
      <c r="DM10" s="777"/>
      <c r="DN10" s="777"/>
      <c r="DO10" s="777"/>
      <c r="DP10" s="778"/>
      <c r="DQ10" s="776" t="s">
        <v>491</v>
      </c>
      <c r="DR10" s="777"/>
      <c r="DS10" s="777"/>
      <c r="DT10" s="777"/>
      <c r="DU10" s="778"/>
      <c r="DV10" s="773"/>
      <c r="DW10" s="774"/>
      <c r="DX10" s="774"/>
      <c r="DY10" s="774"/>
      <c r="DZ10" s="779"/>
      <c r="EA10" s="222"/>
    </row>
    <row r="11" spans="1:131" s="223" customFormat="1" ht="26.2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15">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378</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
      <c r="A23" s="228" t="s">
        <v>379</v>
      </c>
      <c r="B23" s="789" t="s">
        <v>380</v>
      </c>
      <c r="C23" s="790"/>
      <c r="D23" s="790"/>
      <c r="E23" s="790"/>
      <c r="F23" s="790"/>
      <c r="G23" s="790"/>
      <c r="H23" s="790"/>
      <c r="I23" s="790"/>
      <c r="J23" s="790"/>
      <c r="K23" s="790"/>
      <c r="L23" s="790"/>
      <c r="M23" s="790"/>
      <c r="N23" s="790"/>
      <c r="O23" s="790"/>
      <c r="P23" s="791"/>
      <c r="Q23" s="792">
        <v>11534</v>
      </c>
      <c r="R23" s="793"/>
      <c r="S23" s="793"/>
      <c r="T23" s="793"/>
      <c r="U23" s="793"/>
      <c r="V23" s="793">
        <v>11078</v>
      </c>
      <c r="W23" s="793"/>
      <c r="X23" s="793"/>
      <c r="Y23" s="793"/>
      <c r="Z23" s="793"/>
      <c r="AA23" s="793">
        <v>456</v>
      </c>
      <c r="AB23" s="793"/>
      <c r="AC23" s="793"/>
      <c r="AD23" s="793"/>
      <c r="AE23" s="794"/>
      <c r="AF23" s="795">
        <v>371</v>
      </c>
      <c r="AG23" s="793"/>
      <c r="AH23" s="793"/>
      <c r="AI23" s="793"/>
      <c r="AJ23" s="796"/>
      <c r="AK23" s="797"/>
      <c r="AL23" s="798"/>
      <c r="AM23" s="798"/>
      <c r="AN23" s="798"/>
      <c r="AO23" s="798"/>
      <c r="AP23" s="793">
        <v>9574</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15">
      <c r="A24" s="808" t="s">
        <v>381</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
      <c r="A25" s="725" t="s">
        <v>382</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15">
      <c r="A26" s="727" t="s">
        <v>357</v>
      </c>
      <c r="B26" s="728"/>
      <c r="C26" s="728"/>
      <c r="D26" s="728"/>
      <c r="E26" s="728"/>
      <c r="F26" s="728"/>
      <c r="G26" s="728"/>
      <c r="H26" s="728"/>
      <c r="I26" s="728"/>
      <c r="J26" s="728"/>
      <c r="K26" s="728"/>
      <c r="L26" s="728"/>
      <c r="M26" s="728"/>
      <c r="N26" s="728"/>
      <c r="O26" s="728"/>
      <c r="P26" s="729"/>
      <c r="Q26" s="733" t="s">
        <v>383</v>
      </c>
      <c r="R26" s="734"/>
      <c r="S26" s="734"/>
      <c r="T26" s="734"/>
      <c r="U26" s="735"/>
      <c r="V26" s="733" t="s">
        <v>384</v>
      </c>
      <c r="W26" s="734"/>
      <c r="X26" s="734"/>
      <c r="Y26" s="734"/>
      <c r="Z26" s="735"/>
      <c r="AA26" s="733" t="s">
        <v>385</v>
      </c>
      <c r="AB26" s="734"/>
      <c r="AC26" s="734"/>
      <c r="AD26" s="734"/>
      <c r="AE26" s="734"/>
      <c r="AF26" s="814" t="s">
        <v>386</v>
      </c>
      <c r="AG26" s="815"/>
      <c r="AH26" s="815"/>
      <c r="AI26" s="815"/>
      <c r="AJ26" s="816"/>
      <c r="AK26" s="734" t="s">
        <v>387</v>
      </c>
      <c r="AL26" s="734"/>
      <c r="AM26" s="734"/>
      <c r="AN26" s="734"/>
      <c r="AO26" s="735"/>
      <c r="AP26" s="733" t="s">
        <v>388</v>
      </c>
      <c r="AQ26" s="734"/>
      <c r="AR26" s="734"/>
      <c r="AS26" s="734"/>
      <c r="AT26" s="735"/>
      <c r="AU26" s="733" t="s">
        <v>389</v>
      </c>
      <c r="AV26" s="734"/>
      <c r="AW26" s="734"/>
      <c r="AX26" s="734"/>
      <c r="AY26" s="735"/>
      <c r="AZ26" s="733" t="s">
        <v>390</v>
      </c>
      <c r="BA26" s="734"/>
      <c r="BB26" s="734"/>
      <c r="BC26" s="734"/>
      <c r="BD26" s="735"/>
      <c r="BE26" s="733" t="s">
        <v>364</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15">
      <c r="A28" s="230">
        <v>1</v>
      </c>
      <c r="B28" s="749" t="s">
        <v>391</v>
      </c>
      <c r="C28" s="750"/>
      <c r="D28" s="750"/>
      <c r="E28" s="750"/>
      <c r="F28" s="750"/>
      <c r="G28" s="750"/>
      <c r="H28" s="750"/>
      <c r="I28" s="750"/>
      <c r="J28" s="750"/>
      <c r="K28" s="750"/>
      <c r="L28" s="750"/>
      <c r="M28" s="750"/>
      <c r="N28" s="750"/>
      <c r="O28" s="750"/>
      <c r="P28" s="751"/>
      <c r="Q28" s="822">
        <v>1547</v>
      </c>
      <c r="R28" s="823"/>
      <c r="S28" s="823"/>
      <c r="T28" s="823"/>
      <c r="U28" s="823"/>
      <c r="V28" s="823">
        <v>1522</v>
      </c>
      <c r="W28" s="823"/>
      <c r="X28" s="823"/>
      <c r="Y28" s="823"/>
      <c r="Z28" s="823"/>
      <c r="AA28" s="823">
        <v>25</v>
      </c>
      <c r="AB28" s="823"/>
      <c r="AC28" s="823"/>
      <c r="AD28" s="823"/>
      <c r="AE28" s="824"/>
      <c r="AF28" s="825">
        <v>25</v>
      </c>
      <c r="AG28" s="823"/>
      <c r="AH28" s="823"/>
      <c r="AI28" s="823"/>
      <c r="AJ28" s="826"/>
      <c r="AK28" s="827">
        <v>164</v>
      </c>
      <c r="AL28" s="828"/>
      <c r="AM28" s="828"/>
      <c r="AN28" s="828"/>
      <c r="AO28" s="828"/>
      <c r="AP28" s="828" t="s">
        <v>491</v>
      </c>
      <c r="AQ28" s="828"/>
      <c r="AR28" s="828"/>
      <c r="AS28" s="828"/>
      <c r="AT28" s="828"/>
      <c r="AU28" s="828" t="s">
        <v>491</v>
      </c>
      <c r="AV28" s="828"/>
      <c r="AW28" s="828"/>
      <c r="AX28" s="828"/>
      <c r="AY28" s="828"/>
      <c r="AZ28" s="829"/>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15">
      <c r="A29" s="230">
        <v>2</v>
      </c>
      <c r="B29" s="780" t="s">
        <v>392</v>
      </c>
      <c r="C29" s="781"/>
      <c r="D29" s="781"/>
      <c r="E29" s="781"/>
      <c r="F29" s="781"/>
      <c r="G29" s="781"/>
      <c r="H29" s="781"/>
      <c r="I29" s="781"/>
      <c r="J29" s="781"/>
      <c r="K29" s="781"/>
      <c r="L29" s="781"/>
      <c r="M29" s="781"/>
      <c r="N29" s="781"/>
      <c r="O29" s="781"/>
      <c r="P29" s="782"/>
      <c r="Q29" s="783">
        <v>63</v>
      </c>
      <c r="R29" s="784"/>
      <c r="S29" s="784"/>
      <c r="T29" s="784"/>
      <c r="U29" s="784"/>
      <c r="V29" s="784">
        <v>63</v>
      </c>
      <c r="W29" s="784"/>
      <c r="X29" s="784"/>
      <c r="Y29" s="784"/>
      <c r="Z29" s="784"/>
      <c r="AA29" s="784">
        <v>0</v>
      </c>
      <c r="AB29" s="784"/>
      <c r="AC29" s="784"/>
      <c r="AD29" s="784"/>
      <c r="AE29" s="785"/>
      <c r="AF29" s="786">
        <v>0</v>
      </c>
      <c r="AG29" s="787"/>
      <c r="AH29" s="787"/>
      <c r="AI29" s="787"/>
      <c r="AJ29" s="788"/>
      <c r="AK29" s="834">
        <v>47</v>
      </c>
      <c r="AL29" s="830"/>
      <c r="AM29" s="830"/>
      <c r="AN29" s="830"/>
      <c r="AO29" s="830"/>
      <c r="AP29" s="830">
        <v>1</v>
      </c>
      <c r="AQ29" s="830"/>
      <c r="AR29" s="830"/>
      <c r="AS29" s="830"/>
      <c r="AT29" s="830"/>
      <c r="AU29" s="830" t="s">
        <v>491</v>
      </c>
      <c r="AV29" s="830"/>
      <c r="AW29" s="830"/>
      <c r="AX29" s="830"/>
      <c r="AY29" s="830"/>
      <c r="AZ29" s="831"/>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15">
      <c r="A30" s="230">
        <v>3</v>
      </c>
      <c r="B30" s="780" t="s">
        <v>393</v>
      </c>
      <c r="C30" s="781"/>
      <c r="D30" s="781"/>
      <c r="E30" s="781"/>
      <c r="F30" s="781"/>
      <c r="G30" s="781"/>
      <c r="H30" s="781"/>
      <c r="I30" s="781"/>
      <c r="J30" s="781"/>
      <c r="K30" s="781"/>
      <c r="L30" s="781"/>
      <c r="M30" s="781"/>
      <c r="N30" s="781"/>
      <c r="O30" s="781"/>
      <c r="P30" s="782"/>
      <c r="Q30" s="783">
        <v>1689</v>
      </c>
      <c r="R30" s="784"/>
      <c r="S30" s="784"/>
      <c r="T30" s="784"/>
      <c r="U30" s="784"/>
      <c r="V30" s="784">
        <v>1579</v>
      </c>
      <c r="W30" s="784"/>
      <c r="X30" s="784"/>
      <c r="Y30" s="784"/>
      <c r="Z30" s="784"/>
      <c r="AA30" s="784">
        <v>110</v>
      </c>
      <c r="AB30" s="784"/>
      <c r="AC30" s="784"/>
      <c r="AD30" s="784"/>
      <c r="AE30" s="785"/>
      <c r="AF30" s="786">
        <v>110</v>
      </c>
      <c r="AG30" s="787"/>
      <c r="AH30" s="787"/>
      <c r="AI30" s="787"/>
      <c r="AJ30" s="788"/>
      <c r="AK30" s="834">
        <v>252</v>
      </c>
      <c r="AL30" s="830"/>
      <c r="AM30" s="830"/>
      <c r="AN30" s="830"/>
      <c r="AO30" s="830"/>
      <c r="AP30" s="830" t="s">
        <v>491</v>
      </c>
      <c r="AQ30" s="830"/>
      <c r="AR30" s="830"/>
      <c r="AS30" s="830"/>
      <c r="AT30" s="830"/>
      <c r="AU30" s="830" t="s">
        <v>491</v>
      </c>
      <c r="AV30" s="830"/>
      <c r="AW30" s="830"/>
      <c r="AX30" s="830"/>
      <c r="AY30" s="830"/>
      <c r="AZ30" s="831"/>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15">
      <c r="A31" s="230">
        <v>4</v>
      </c>
      <c r="B31" s="780" t="s">
        <v>394</v>
      </c>
      <c r="C31" s="781"/>
      <c r="D31" s="781"/>
      <c r="E31" s="781"/>
      <c r="F31" s="781"/>
      <c r="G31" s="781"/>
      <c r="H31" s="781"/>
      <c r="I31" s="781"/>
      <c r="J31" s="781"/>
      <c r="K31" s="781"/>
      <c r="L31" s="781"/>
      <c r="M31" s="781"/>
      <c r="N31" s="781"/>
      <c r="O31" s="781"/>
      <c r="P31" s="782"/>
      <c r="Q31" s="783">
        <v>17</v>
      </c>
      <c r="R31" s="784"/>
      <c r="S31" s="784"/>
      <c r="T31" s="784"/>
      <c r="U31" s="784"/>
      <c r="V31" s="784">
        <v>17</v>
      </c>
      <c r="W31" s="784"/>
      <c r="X31" s="784"/>
      <c r="Y31" s="784"/>
      <c r="Z31" s="784"/>
      <c r="AA31" s="784">
        <v>0</v>
      </c>
      <c r="AB31" s="784"/>
      <c r="AC31" s="784"/>
      <c r="AD31" s="784"/>
      <c r="AE31" s="785"/>
      <c r="AF31" s="786">
        <v>0</v>
      </c>
      <c r="AG31" s="787"/>
      <c r="AH31" s="787"/>
      <c r="AI31" s="787"/>
      <c r="AJ31" s="788"/>
      <c r="AK31" s="834">
        <v>15</v>
      </c>
      <c r="AL31" s="830"/>
      <c r="AM31" s="830"/>
      <c r="AN31" s="830"/>
      <c r="AO31" s="830"/>
      <c r="AP31" s="830" t="s">
        <v>491</v>
      </c>
      <c r="AQ31" s="830"/>
      <c r="AR31" s="830"/>
      <c r="AS31" s="830"/>
      <c r="AT31" s="830"/>
      <c r="AU31" s="830" t="s">
        <v>491</v>
      </c>
      <c r="AV31" s="830"/>
      <c r="AW31" s="830"/>
      <c r="AX31" s="830"/>
      <c r="AY31" s="830"/>
      <c r="AZ31" s="831"/>
      <c r="BA31" s="831"/>
      <c r="BB31" s="831"/>
      <c r="BC31" s="831"/>
      <c r="BD31" s="831"/>
      <c r="BE31" s="832"/>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15">
      <c r="A32" s="230">
        <v>5</v>
      </c>
      <c r="B32" s="780" t="s">
        <v>395</v>
      </c>
      <c r="C32" s="781"/>
      <c r="D32" s="781"/>
      <c r="E32" s="781"/>
      <c r="F32" s="781"/>
      <c r="G32" s="781"/>
      <c r="H32" s="781"/>
      <c r="I32" s="781"/>
      <c r="J32" s="781"/>
      <c r="K32" s="781"/>
      <c r="L32" s="781"/>
      <c r="M32" s="781"/>
      <c r="N32" s="781"/>
      <c r="O32" s="781"/>
      <c r="P32" s="782"/>
      <c r="Q32" s="783">
        <v>252</v>
      </c>
      <c r="R32" s="784"/>
      <c r="S32" s="784"/>
      <c r="T32" s="784"/>
      <c r="U32" s="784"/>
      <c r="V32" s="784">
        <v>244</v>
      </c>
      <c r="W32" s="784"/>
      <c r="X32" s="784"/>
      <c r="Y32" s="784"/>
      <c r="Z32" s="784"/>
      <c r="AA32" s="784">
        <v>8</v>
      </c>
      <c r="AB32" s="784"/>
      <c r="AC32" s="784"/>
      <c r="AD32" s="784"/>
      <c r="AE32" s="785"/>
      <c r="AF32" s="786" t="s">
        <v>122</v>
      </c>
      <c r="AG32" s="787"/>
      <c r="AH32" s="787"/>
      <c r="AI32" s="787"/>
      <c r="AJ32" s="788"/>
      <c r="AK32" s="834">
        <v>81</v>
      </c>
      <c r="AL32" s="830"/>
      <c r="AM32" s="830"/>
      <c r="AN32" s="830"/>
      <c r="AO32" s="830"/>
      <c r="AP32" s="830" t="s">
        <v>491</v>
      </c>
      <c r="AQ32" s="830"/>
      <c r="AR32" s="830"/>
      <c r="AS32" s="830"/>
      <c r="AT32" s="830"/>
      <c r="AU32" s="830" t="s">
        <v>491</v>
      </c>
      <c r="AV32" s="830"/>
      <c r="AW32" s="830"/>
      <c r="AX32" s="830"/>
      <c r="AY32" s="830"/>
      <c r="AZ32" s="831"/>
      <c r="BA32" s="831"/>
      <c r="BB32" s="831"/>
      <c r="BC32" s="831"/>
      <c r="BD32" s="831"/>
      <c r="BE32" s="832"/>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15">
      <c r="A33" s="230">
        <v>6</v>
      </c>
      <c r="B33" s="780" t="s">
        <v>396</v>
      </c>
      <c r="C33" s="781"/>
      <c r="D33" s="781"/>
      <c r="E33" s="781"/>
      <c r="F33" s="781"/>
      <c r="G33" s="781"/>
      <c r="H33" s="781"/>
      <c r="I33" s="781"/>
      <c r="J33" s="781"/>
      <c r="K33" s="781"/>
      <c r="L33" s="781"/>
      <c r="M33" s="781"/>
      <c r="N33" s="781"/>
      <c r="O33" s="781"/>
      <c r="P33" s="782"/>
      <c r="Q33" s="783">
        <v>296</v>
      </c>
      <c r="R33" s="784"/>
      <c r="S33" s="784"/>
      <c r="T33" s="784"/>
      <c r="U33" s="784"/>
      <c r="V33" s="784">
        <v>270</v>
      </c>
      <c r="W33" s="784"/>
      <c r="X33" s="784"/>
      <c r="Y33" s="784"/>
      <c r="Z33" s="784"/>
      <c r="AA33" s="784">
        <v>26</v>
      </c>
      <c r="AB33" s="784"/>
      <c r="AC33" s="784"/>
      <c r="AD33" s="784"/>
      <c r="AE33" s="785"/>
      <c r="AF33" s="786">
        <v>353</v>
      </c>
      <c r="AG33" s="787"/>
      <c r="AH33" s="787"/>
      <c r="AI33" s="787"/>
      <c r="AJ33" s="788"/>
      <c r="AK33" s="834">
        <v>84</v>
      </c>
      <c r="AL33" s="830"/>
      <c r="AM33" s="830"/>
      <c r="AN33" s="830"/>
      <c r="AO33" s="830"/>
      <c r="AP33" s="830">
        <v>1610</v>
      </c>
      <c r="AQ33" s="830"/>
      <c r="AR33" s="830"/>
      <c r="AS33" s="830"/>
      <c r="AT33" s="830"/>
      <c r="AU33" s="830">
        <v>189</v>
      </c>
      <c r="AV33" s="830"/>
      <c r="AW33" s="830"/>
      <c r="AX33" s="830"/>
      <c r="AY33" s="830"/>
      <c r="AZ33" s="831" t="s">
        <v>491</v>
      </c>
      <c r="BA33" s="831"/>
      <c r="BB33" s="831"/>
      <c r="BC33" s="831"/>
      <c r="BD33" s="831"/>
      <c r="BE33" s="832" t="s">
        <v>397</v>
      </c>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15">
      <c r="A34" s="230">
        <v>7</v>
      </c>
      <c r="B34" s="780" t="s">
        <v>398</v>
      </c>
      <c r="C34" s="781"/>
      <c r="D34" s="781"/>
      <c r="E34" s="781"/>
      <c r="F34" s="781"/>
      <c r="G34" s="781"/>
      <c r="H34" s="781"/>
      <c r="I34" s="781"/>
      <c r="J34" s="781"/>
      <c r="K34" s="781"/>
      <c r="L34" s="781"/>
      <c r="M34" s="781"/>
      <c r="N34" s="781"/>
      <c r="O34" s="781"/>
      <c r="P34" s="782"/>
      <c r="Q34" s="783">
        <v>52</v>
      </c>
      <c r="R34" s="784"/>
      <c r="S34" s="784"/>
      <c r="T34" s="784"/>
      <c r="U34" s="784"/>
      <c r="V34" s="784">
        <v>52</v>
      </c>
      <c r="W34" s="784"/>
      <c r="X34" s="784"/>
      <c r="Y34" s="784"/>
      <c r="Z34" s="784"/>
      <c r="AA34" s="784">
        <v>0</v>
      </c>
      <c r="AB34" s="784"/>
      <c r="AC34" s="784"/>
      <c r="AD34" s="784"/>
      <c r="AE34" s="785"/>
      <c r="AF34" s="786">
        <v>0</v>
      </c>
      <c r="AG34" s="787"/>
      <c r="AH34" s="787"/>
      <c r="AI34" s="787"/>
      <c r="AJ34" s="788"/>
      <c r="AK34" s="834">
        <v>35</v>
      </c>
      <c r="AL34" s="830"/>
      <c r="AM34" s="830"/>
      <c r="AN34" s="830"/>
      <c r="AO34" s="830"/>
      <c r="AP34" s="830">
        <v>195</v>
      </c>
      <c r="AQ34" s="830"/>
      <c r="AR34" s="830"/>
      <c r="AS34" s="830"/>
      <c r="AT34" s="830"/>
      <c r="AU34" s="830">
        <v>6</v>
      </c>
      <c r="AV34" s="830"/>
      <c r="AW34" s="830"/>
      <c r="AX34" s="830"/>
      <c r="AY34" s="830"/>
      <c r="AZ34" s="831" t="s">
        <v>491</v>
      </c>
      <c r="BA34" s="831"/>
      <c r="BB34" s="831"/>
      <c r="BC34" s="831"/>
      <c r="BD34" s="831"/>
      <c r="BE34" s="832" t="s">
        <v>397</v>
      </c>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15">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15">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15">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15">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15">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15">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15">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15">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15">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15">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15">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15">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15">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15">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15">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15">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15">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399</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
      <c r="A63" s="228" t="s">
        <v>379</v>
      </c>
      <c r="B63" s="789" t="s">
        <v>400</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487</v>
      </c>
      <c r="AG63" s="844"/>
      <c r="AH63" s="844"/>
      <c r="AI63" s="844"/>
      <c r="AJ63" s="845"/>
      <c r="AK63" s="846"/>
      <c r="AL63" s="841"/>
      <c r="AM63" s="841"/>
      <c r="AN63" s="841"/>
      <c r="AO63" s="841"/>
      <c r="AP63" s="844">
        <v>1806</v>
      </c>
      <c r="AQ63" s="844"/>
      <c r="AR63" s="844"/>
      <c r="AS63" s="844"/>
      <c r="AT63" s="844"/>
      <c r="AU63" s="844">
        <v>195</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
      <c r="A65" s="220" t="s">
        <v>401</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15">
      <c r="A66" s="727" t="s">
        <v>402</v>
      </c>
      <c r="B66" s="728"/>
      <c r="C66" s="728"/>
      <c r="D66" s="728"/>
      <c r="E66" s="728"/>
      <c r="F66" s="728"/>
      <c r="G66" s="728"/>
      <c r="H66" s="728"/>
      <c r="I66" s="728"/>
      <c r="J66" s="728"/>
      <c r="K66" s="728"/>
      <c r="L66" s="728"/>
      <c r="M66" s="728"/>
      <c r="N66" s="728"/>
      <c r="O66" s="728"/>
      <c r="P66" s="729"/>
      <c r="Q66" s="733" t="s">
        <v>383</v>
      </c>
      <c r="R66" s="734"/>
      <c r="S66" s="734"/>
      <c r="T66" s="734"/>
      <c r="U66" s="735"/>
      <c r="V66" s="733" t="s">
        <v>384</v>
      </c>
      <c r="W66" s="734"/>
      <c r="X66" s="734"/>
      <c r="Y66" s="734"/>
      <c r="Z66" s="735"/>
      <c r="AA66" s="733" t="s">
        <v>385</v>
      </c>
      <c r="AB66" s="734"/>
      <c r="AC66" s="734"/>
      <c r="AD66" s="734"/>
      <c r="AE66" s="735"/>
      <c r="AF66" s="854" t="s">
        <v>386</v>
      </c>
      <c r="AG66" s="815"/>
      <c r="AH66" s="815"/>
      <c r="AI66" s="815"/>
      <c r="AJ66" s="855"/>
      <c r="AK66" s="733" t="s">
        <v>387</v>
      </c>
      <c r="AL66" s="728"/>
      <c r="AM66" s="728"/>
      <c r="AN66" s="728"/>
      <c r="AO66" s="729"/>
      <c r="AP66" s="733" t="s">
        <v>388</v>
      </c>
      <c r="AQ66" s="734"/>
      <c r="AR66" s="734"/>
      <c r="AS66" s="734"/>
      <c r="AT66" s="735"/>
      <c r="AU66" s="733" t="s">
        <v>403</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15">
      <c r="A68" s="224">
        <v>1</v>
      </c>
      <c r="B68" s="869" t="s">
        <v>555</v>
      </c>
      <c r="C68" s="870"/>
      <c r="D68" s="870"/>
      <c r="E68" s="870"/>
      <c r="F68" s="870"/>
      <c r="G68" s="870"/>
      <c r="H68" s="870"/>
      <c r="I68" s="870"/>
      <c r="J68" s="870"/>
      <c r="K68" s="870"/>
      <c r="L68" s="870"/>
      <c r="M68" s="870"/>
      <c r="N68" s="870"/>
      <c r="O68" s="870"/>
      <c r="P68" s="871"/>
      <c r="Q68" s="872">
        <v>1657</v>
      </c>
      <c r="R68" s="866"/>
      <c r="S68" s="866"/>
      <c r="T68" s="866"/>
      <c r="U68" s="866"/>
      <c r="V68" s="866">
        <v>1657</v>
      </c>
      <c r="W68" s="866"/>
      <c r="X68" s="866"/>
      <c r="Y68" s="866"/>
      <c r="Z68" s="866"/>
      <c r="AA68" s="866">
        <v>0</v>
      </c>
      <c r="AB68" s="866"/>
      <c r="AC68" s="866"/>
      <c r="AD68" s="866"/>
      <c r="AE68" s="866"/>
      <c r="AF68" s="866">
        <v>0</v>
      </c>
      <c r="AG68" s="866"/>
      <c r="AH68" s="866"/>
      <c r="AI68" s="866"/>
      <c r="AJ68" s="866"/>
      <c r="AK68" s="866">
        <v>0</v>
      </c>
      <c r="AL68" s="866"/>
      <c r="AM68" s="866"/>
      <c r="AN68" s="866"/>
      <c r="AO68" s="866"/>
      <c r="AP68" s="866" t="s">
        <v>491</v>
      </c>
      <c r="AQ68" s="866"/>
      <c r="AR68" s="866"/>
      <c r="AS68" s="866"/>
      <c r="AT68" s="866"/>
      <c r="AU68" s="866" t="s">
        <v>491</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15">
      <c r="A69" s="226">
        <v>2</v>
      </c>
      <c r="B69" s="873" t="s">
        <v>556</v>
      </c>
      <c r="C69" s="874"/>
      <c r="D69" s="874"/>
      <c r="E69" s="874"/>
      <c r="F69" s="874"/>
      <c r="G69" s="874"/>
      <c r="H69" s="874"/>
      <c r="I69" s="874"/>
      <c r="J69" s="874"/>
      <c r="K69" s="874"/>
      <c r="L69" s="874"/>
      <c r="M69" s="874"/>
      <c r="N69" s="874"/>
      <c r="O69" s="874"/>
      <c r="P69" s="875"/>
      <c r="Q69" s="876">
        <v>15</v>
      </c>
      <c r="R69" s="830"/>
      <c r="S69" s="830"/>
      <c r="T69" s="830"/>
      <c r="U69" s="830"/>
      <c r="V69" s="830">
        <v>8</v>
      </c>
      <c r="W69" s="830"/>
      <c r="X69" s="830"/>
      <c r="Y69" s="830"/>
      <c r="Z69" s="830"/>
      <c r="AA69" s="830">
        <v>7</v>
      </c>
      <c r="AB69" s="830"/>
      <c r="AC69" s="830"/>
      <c r="AD69" s="830"/>
      <c r="AE69" s="830"/>
      <c r="AF69" s="830">
        <v>7</v>
      </c>
      <c r="AG69" s="830"/>
      <c r="AH69" s="830"/>
      <c r="AI69" s="830"/>
      <c r="AJ69" s="830"/>
      <c r="AK69" s="830">
        <v>0</v>
      </c>
      <c r="AL69" s="830"/>
      <c r="AM69" s="830"/>
      <c r="AN69" s="830"/>
      <c r="AO69" s="830"/>
      <c r="AP69" s="830" t="s">
        <v>491</v>
      </c>
      <c r="AQ69" s="830"/>
      <c r="AR69" s="830"/>
      <c r="AS69" s="830"/>
      <c r="AT69" s="830"/>
      <c r="AU69" s="830" t="s">
        <v>491</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15">
      <c r="A70" s="226">
        <v>3</v>
      </c>
      <c r="B70" s="873" t="s">
        <v>557</v>
      </c>
      <c r="C70" s="874"/>
      <c r="D70" s="874"/>
      <c r="E70" s="874"/>
      <c r="F70" s="874"/>
      <c r="G70" s="874"/>
      <c r="H70" s="874"/>
      <c r="I70" s="874"/>
      <c r="J70" s="874"/>
      <c r="K70" s="874"/>
      <c r="L70" s="874"/>
      <c r="M70" s="874"/>
      <c r="N70" s="874"/>
      <c r="O70" s="874"/>
      <c r="P70" s="875"/>
      <c r="Q70" s="876">
        <v>54</v>
      </c>
      <c r="R70" s="830"/>
      <c r="S70" s="830"/>
      <c r="T70" s="830"/>
      <c r="U70" s="830"/>
      <c r="V70" s="830">
        <v>54</v>
      </c>
      <c r="W70" s="830"/>
      <c r="X70" s="830"/>
      <c r="Y70" s="830"/>
      <c r="Z70" s="830"/>
      <c r="AA70" s="830">
        <v>0</v>
      </c>
      <c r="AB70" s="830"/>
      <c r="AC70" s="830"/>
      <c r="AD70" s="830"/>
      <c r="AE70" s="830"/>
      <c r="AF70" s="830">
        <v>0</v>
      </c>
      <c r="AG70" s="830"/>
      <c r="AH70" s="830"/>
      <c r="AI70" s="830"/>
      <c r="AJ70" s="830"/>
      <c r="AK70" s="830">
        <v>0</v>
      </c>
      <c r="AL70" s="830"/>
      <c r="AM70" s="830"/>
      <c r="AN70" s="830"/>
      <c r="AO70" s="830"/>
      <c r="AP70" s="830" t="s">
        <v>491</v>
      </c>
      <c r="AQ70" s="830"/>
      <c r="AR70" s="830"/>
      <c r="AS70" s="830"/>
      <c r="AT70" s="830"/>
      <c r="AU70" s="830" t="s">
        <v>491</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15">
      <c r="A71" s="226">
        <v>4</v>
      </c>
      <c r="B71" s="873" t="s">
        <v>558</v>
      </c>
      <c r="C71" s="874"/>
      <c r="D71" s="874"/>
      <c r="E71" s="874"/>
      <c r="F71" s="874"/>
      <c r="G71" s="874"/>
      <c r="H71" s="874"/>
      <c r="I71" s="874"/>
      <c r="J71" s="874"/>
      <c r="K71" s="874"/>
      <c r="L71" s="874"/>
      <c r="M71" s="874"/>
      <c r="N71" s="874"/>
      <c r="O71" s="874"/>
      <c r="P71" s="875"/>
      <c r="Q71" s="876">
        <v>73</v>
      </c>
      <c r="R71" s="830"/>
      <c r="S71" s="830"/>
      <c r="T71" s="830"/>
      <c r="U71" s="830"/>
      <c r="V71" s="830">
        <v>73</v>
      </c>
      <c r="W71" s="830"/>
      <c r="X71" s="830"/>
      <c r="Y71" s="830"/>
      <c r="Z71" s="830"/>
      <c r="AA71" s="830">
        <v>0</v>
      </c>
      <c r="AB71" s="830"/>
      <c r="AC71" s="830"/>
      <c r="AD71" s="830"/>
      <c r="AE71" s="830"/>
      <c r="AF71" s="830">
        <v>0</v>
      </c>
      <c r="AG71" s="830"/>
      <c r="AH71" s="830"/>
      <c r="AI71" s="830"/>
      <c r="AJ71" s="830"/>
      <c r="AK71" s="830">
        <v>0</v>
      </c>
      <c r="AL71" s="830"/>
      <c r="AM71" s="830"/>
      <c r="AN71" s="830"/>
      <c r="AO71" s="830"/>
      <c r="AP71" s="830" t="s">
        <v>491</v>
      </c>
      <c r="AQ71" s="830"/>
      <c r="AR71" s="830"/>
      <c r="AS71" s="830"/>
      <c r="AT71" s="830"/>
      <c r="AU71" s="830" t="s">
        <v>491</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15">
      <c r="A72" s="226">
        <v>5</v>
      </c>
      <c r="B72" s="873" t="s">
        <v>559</v>
      </c>
      <c r="C72" s="874"/>
      <c r="D72" s="874"/>
      <c r="E72" s="874"/>
      <c r="F72" s="874"/>
      <c r="G72" s="874"/>
      <c r="H72" s="874"/>
      <c r="I72" s="874"/>
      <c r="J72" s="874"/>
      <c r="K72" s="874"/>
      <c r="L72" s="874"/>
      <c r="M72" s="874"/>
      <c r="N72" s="874"/>
      <c r="O72" s="874"/>
      <c r="P72" s="875"/>
      <c r="Q72" s="876">
        <v>1028</v>
      </c>
      <c r="R72" s="830"/>
      <c r="S72" s="830"/>
      <c r="T72" s="830"/>
      <c r="U72" s="830"/>
      <c r="V72" s="830">
        <v>1028</v>
      </c>
      <c r="W72" s="830"/>
      <c r="X72" s="830"/>
      <c r="Y72" s="830"/>
      <c r="Z72" s="830"/>
      <c r="AA72" s="830">
        <v>0</v>
      </c>
      <c r="AB72" s="830"/>
      <c r="AC72" s="830"/>
      <c r="AD72" s="830"/>
      <c r="AE72" s="830"/>
      <c r="AF72" s="830">
        <v>0</v>
      </c>
      <c r="AG72" s="830"/>
      <c r="AH72" s="830"/>
      <c r="AI72" s="830"/>
      <c r="AJ72" s="830"/>
      <c r="AK72" s="830">
        <v>0</v>
      </c>
      <c r="AL72" s="830"/>
      <c r="AM72" s="830"/>
      <c r="AN72" s="830"/>
      <c r="AO72" s="830"/>
      <c r="AP72" s="830">
        <v>415</v>
      </c>
      <c r="AQ72" s="830"/>
      <c r="AR72" s="830"/>
      <c r="AS72" s="830"/>
      <c r="AT72" s="830"/>
      <c r="AU72" s="830">
        <v>76</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15">
      <c r="A73" s="226">
        <v>6</v>
      </c>
      <c r="B73" s="873" t="s">
        <v>560</v>
      </c>
      <c r="C73" s="874"/>
      <c r="D73" s="874"/>
      <c r="E73" s="874"/>
      <c r="F73" s="874"/>
      <c r="G73" s="874"/>
      <c r="H73" s="874"/>
      <c r="I73" s="874"/>
      <c r="J73" s="874"/>
      <c r="K73" s="874"/>
      <c r="L73" s="874"/>
      <c r="M73" s="874"/>
      <c r="N73" s="874"/>
      <c r="O73" s="874"/>
      <c r="P73" s="875"/>
      <c r="Q73" s="876">
        <v>152</v>
      </c>
      <c r="R73" s="830"/>
      <c r="S73" s="830"/>
      <c r="T73" s="830"/>
      <c r="U73" s="830"/>
      <c r="V73" s="830">
        <v>143</v>
      </c>
      <c r="W73" s="830"/>
      <c r="X73" s="830"/>
      <c r="Y73" s="830"/>
      <c r="Z73" s="830"/>
      <c r="AA73" s="830">
        <v>9</v>
      </c>
      <c r="AB73" s="830"/>
      <c r="AC73" s="830"/>
      <c r="AD73" s="830"/>
      <c r="AE73" s="830"/>
      <c r="AF73" s="830">
        <v>9</v>
      </c>
      <c r="AG73" s="830"/>
      <c r="AH73" s="830"/>
      <c r="AI73" s="830"/>
      <c r="AJ73" s="830"/>
      <c r="AK73" s="830">
        <v>0</v>
      </c>
      <c r="AL73" s="830"/>
      <c r="AM73" s="830"/>
      <c r="AN73" s="830"/>
      <c r="AO73" s="830"/>
      <c r="AP73" s="830" t="s">
        <v>491</v>
      </c>
      <c r="AQ73" s="830"/>
      <c r="AR73" s="830"/>
      <c r="AS73" s="830"/>
      <c r="AT73" s="830"/>
      <c r="AU73" s="830" t="s">
        <v>491</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15">
      <c r="A74" s="226">
        <v>7</v>
      </c>
      <c r="B74" s="873" t="s">
        <v>561</v>
      </c>
      <c r="C74" s="874"/>
      <c r="D74" s="874"/>
      <c r="E74" s="874"/>
      <c r="F74" s="874"/>
      <c r="G74" s="874"/>
      <c r="H74" s="874"/>
      <c r="I74" s="874"/>
      <c r="J74" s="874"/>
      <c r="K74" s="874"/>
      <c r="L74" s="874"/>
      <c r="M74" s="874"/>
      <c r="N74" s="874"/>
      <c r="O74" s="874"/>
      <c r="P74" s="875"/>
      <c r="Q74" s="876">
        <v>4171</v>
      </c>
      <c r="R74" s="830"/>
      <c r="S74" s="830"/>
      <c r="T74" s="830"/>
      <c r="U74" s="830"/>
      <c r="V74" s="830">
        <v>3764</v>
      </c>
      <c r="W74" s="830"/>
      <c r="X74" s="830"/>
      <c r="Y74" s="830"/>
      <c r="Z74" s="830"/>
      <c r="AA74" s="830">
        <v>407</v>
      </c>
      <c r="AB74" s="830"/>
      <c r="AC74" s="830"/>
      <c r="AD74" s="830"/>
      <c r="AE74" s="830"/>
      <c r="AF74" s="830">
        <v>407</v>
      </c>
      <c r="AG74" s="830"/>
      <c r="AH74" s="830"/>
      <c r="AI74" s="830"/>
      <c r="AJ74" s="830"/>
      <c r="AK74" s="830">
        <v>2</v>
      </c>
      <c r="AL74" s="830"/>
      <c r="AM74" s="830"/>
      <c r="AN74" s="830"/>
      <c r="AO74" s="830"/>
      <c r="AP74" s="830" t="s">
        <v>491</v>
      </c>
      <c r="AQ74" s="830"/>
      <c r="AR74" s="830"/>
      <c r="AS74" s="830"/>
      <c r="AT74" s="830"/>
      <c r="AU74" s="830" t="s">
        <v>491</v>
      </c>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15">
      <c r="A75" s="226">
        <v>8</v>
      </c>
      <c r="B75" s="873" t="s">
        <v>562</v>
      </c>
      <c r="C75" s="874"/>
      <c r="D75" s="874"/>
      <c r="E75" s="874"/>
      <c r="F75" s="874"/>
      <c r="G75" s="874"/>
      <c r="H75" s="874"/>
      <c r="I75" s="874"/>
      <c r="J75" s="874"/>
      <c r="K75" s="874"/>
      <c r="L75" s="874"/>
      <c r="M75" s="874"/>
      <c r="N75" s="874"/>
      <c r="O75" s="874"/>
      <c r="P75" s="875"/>
      <c r="Q75" s="877">
        <v>7</v>
      </c>
      <c r="R75" s="878"/>
      <c r="S75" s="878"/>
      <c r="T75" s="878"/>
      <c r="U75" s="834"/>
      <c r="V75" s="879">
        <v>7</v>
      </c>
      <c r="W75" s="878"/>
      <c r="X75" s="878"/>
      <c r="Y75" s="878"/>
      <c r="Z75" s="834"/>
      <c r="AA75" s="879">
        <v>0</v>
      </c>
      <c r="AB75" s="878"/>
      <c r="AC75" s="878"/>
      <c r="AD75" s="878"/>
      <c r="AE75" s="834"/>
      <c r="AF75" s="879">
        <v>0</v>
      </c>
      <c r="AG75" s="878"/>
      <c r="AH75" s="878"/>
      <c r="AI75" s="878"/>
      <c r="AJ75" s="834"/>
      <c r="AK75" s="879">
        <v>0</v>
      </c>
      <c r="AL75" s="878"/>
      <c r="AM75" s="878"/>
      <c r="AN75" s="878"/>
      <c r="AO75" s="834"/>
      <c r="AP75" s="879" t="s">
        <v>491</v>
      </c>
      <c r="AQ75" s="878"/>
      <c r="AR75" s="878"/>
      <c r="AS75" s="878"/>
      <c r="AT75" s="834"/>
      <c r="AU75" s="879" t="s">
        <v>491</v>
      </c>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15">
      <c r="A76" s="226">
        <v>9</v>
      </c>
      <c r="B76" s="873" t="s">
        <v>563</v>
      </c>
      <c r="C76" s="874"/>
      <c r="D76" s="874"/>
      <c r="E76" s="874"/>
      <c r="F76" s="874"/>
      <c r="G76" s="874"/>
      <c r="H76" s="874"/>
      <c r="I76" s="874"/>
      <c r="J76" s="874"/>
      <c r="K76" s="874"/>
      <c r="L76" s="874"/>
      <c r="M76" s="874"/>
      <c r="N76" s="874"/>
      <c r="O76" s="874"/>
      <c r="P76" s="875"/>
      <c r="Q76" s="877">
        <v>59</v>
      </c>
      <c r="R76" s="878"/>
      <c r="S76" s="878"/>
      <c r="T76" s="878"/>
      <c r="U76" s="834"/>
      <c r="V76" s="879">
        <v>48</v>
      </c>
      <c r="W76" s="878"/>
      <c r="X76" s="878"/>
      <c r="Y76" s="878"/>
      <c r="Z76" s="834"/>
      <c r="AA76" s="879">
        <v>11</v>
      </c>
      <c r="AB76" s="878"/>
      <c r="AC76" s="878"/>
      <c r="AD76" s="878"/>
      <c r="AE76" s="834"/>
      <c r="AF76" s="879">
        <v>11</v>
      </c>
      <c r="AG76" s="878"/>
      <c r="AH76" s="878"/>
      <c r="AI76" s="878"/>
      <c r="AJ76" s="834"/>
      <c r="AK76" s="879">
        <v>0</v>
      </c>
      <c r="AL76" s="878"/>
      <c r="AM76" s="878"/>
      <c r="AN76" s="878"/>
      <c r="AO76" s="834"/>
      <c r="AP76" s="879" t="s">
        <v>491</v>
      </c>
      <c r="AQ76" s="878"/>
      <c r="AR76" s="878"/>
      <c r="AS76" s="878"/>
      <c r="AT76" s="834"/>
      <c r="AU76" s="879" t="s">
        <v>491</v>
      </c>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15">
      <c r="A77" s="226">
        <v>10</v>
      </c>
      <c r="B77" s="873" t="s">
        <v>564</v>
      </c>
      <c r="C77" s="874"/>
      <c r="D77" s="874"/>
      <c r="E77" s="874"/>
      <c r="F77" s="874"/>
      <c r="G77" s="874"/>
      <c r="H77" s="874"/>
      <c r="I77" s="874"/>
      <c r="J77" s="874"/>
      <c r="K77" s="874"/>
      <c r="L77" s="874"/>
      <c r="M77" s="874"/>
      <c r="N77" s="874"/>
      <c r="O77" s="874"/>
      <c r="P77" s="875"/>
      <c r="Q77" s="877">
        <v>155045</v>
      </c>
      <c r="R77" s="878"/>
      <c r="S77" s="878"/>
      <c r="T77" s="878"/>
      <c r="U77" s="834"/>
      <c r="V77" s="879">
        <v>151878</v>
      </c>
      <c r="W77" s="878"/>
      <c r="X77" s="878"/>
      <c r="Y77" s="878"/>
      <c r="Z77" s="834"/>
      <c r="AA77" s="879">
        <v>3167</v>
      </c>
      <c r="AB77" s="878"/>
      <c r="AC77" s="878"/>
      <c r="AD77" s="878"/>
      <c r="AE77" s="834"/>
      <c r="AF77" s="879">
        <v>3167</v>
      </c>
      <c r="AG77" s="878"/>
      <c r="AH77" s="878"/>
      <c r="AI77" s="878"/>
      <c r="AJ77" s="834"/>
      <c r="AK77" s="879">
        <v>0</v>
      </c>
      <c r="AL77" s="878"/>
      <c r="AM77" s="878"/>
      <c r="AN77" s="878"/>
      <c r="AO77" s="834"/>
      <c r="AP77" s="879" t="s">
        <v>491</v>
      </c>
      <c r="AQ77" s="878"/>
      <c r="AR77" s="878"/>
      <c r="AS77" s="878"/>
      <c r="AT77" s="834"/>
      <c r="AU77" s="879" t="s">
        <v>491</v>
      </c>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15">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15">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15">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15">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15">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15">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15">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15">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15">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15">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
      <c r="A88" s="228" t="s">
        <v>379</v>
      </c>
      <c r="B88" s="789" t="s">
        <v>404</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3601</v>
      </c>
      <c r="AG88" s="844"/>
      <c r="AH88" s="844"/>
      <c r="AI88" s="844"/>
      <c r="AJ88" s="844"/>
      <c r="AK88" s="841"/>
      <c r="AL88" s="841"/>
      <c r="AM88" s="841"/>
      <c r="AN88" s="841"/>
      <c r="AO88" s="841"/>
      <c r="AP88" s="844">
        <v>415</v>
      </c>
      <c r="AQ88" s="844"/>
      <c r="AR88" s="844"/>
      <c r="AS88" s="844"/>
      <c r="AT88" s="844"/>
      <c r="AU88" s="844">
        <v>76</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379</v>
      </c>
      <c r="BR102" s="789" t="s">
        <v>405</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44</v>
      </c>
      <c r="CS102" s="852"/>
      <c r="CT102" s="852"/>
      <c r="CU102" s="852"/>
      <c r="CV102" s="891"/>
      <c r="CW102" s="890">
        <v>5</v>
      </c>
      <c r="CX102" s="852"/>
      <c r="CY102" s="852"/>
      <c r="CZ102" s="852"/>
      <c r="DA102" s="891"/>
      <c r="DB102" s="890"/>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406</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407</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408</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409</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7" t="s">
        <v>410</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411</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15">
      <c r="A109" s="912" t="s">
        <v>412</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413</v>
      </c>
      <c r="AB109" s="893"/>
      <c r="AC109" s="893"/>
      <c r="AD109" s="893"/>
      <c r="AE109" s="894"/>
      <c r="AF109" s="892" t="s">
        <v>414</v>
      </c>
      <c r="AG109" s="893"/>
      <c r="AH109" s="893"/>
      <c r="AI109" s="893"/>
      <c r="AJ109" s="894"/>
      <c r="AK109" s="892" t="s">
        <v>294</v>
      </c>
      <c r="AL109" s="893"/>
      <c r="AM109" s="893"/>
      <c r="AN109" s="893"/>
      <c r="AO109" s="894"/>
      <c r="AP109" s="892" t="s">
        <v>415</v>
      </c>
      <c r="AQ109" s="893"/>
      <c r="AR109" s="893"/>
      <c r="AS109" s="893"/>
      <c r="AT109" s="895"/>
      <c r="AU109" s="912" t="s">
        <v>412</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413</v>
      </c>
      <c r="BR109" s="893"/>
      <c r="BS109" s="893"/>
      <c r="BT109" s="893"/>
      <c r="BU109" s="894"/>
      <c r="BV109" s="892" t="s">
        <v>414</v>
      </c>
      <c r="BW109" s="893"/>
      <c r="BX109" s="893"/>
      <c r="BY109" s="893"/>
      <c r="BZ109" s="894"/>
      <c r="CA109" s="892" t="s">
        <v>294</v>
      </c>
      <c r="CB109" s="893"/>
      <c r="CC109" s="893"/>
      <c r="CD109" s="893"/>
      <c r="CE109" s="894"/>
      <c r="CF109" s="913" t="s">
        <v>415</v>
      </c>
      <c r="CG109" s="913"/>
      <c r="CH109" s="913"/>
      <c r="CI109" s="913"/>
      <c r="CJ109" s="913"/>
      <c r="CK109" s="892" t="s">
        <v>416</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413</v>
      </c>
      <c r="DH109" s="893"/>
      <c r="DI109" s="893"/>
      <c r="DJ109" s="893"/>
      <c r="DK109" s="894"/>
      <c r="DL109" s="892" t="s">
        <v>414</v>
      </c>
      <c r="DM109" s="893"/>
      <c r="DN109" s="893"/>
      <c r="DO109" s="893"/>
      <c r="DP109" s="894"/>
      <c r="DQ109" s="892" t="s">
        <v>294</v>
      </c>
      <c r="DR109" s="893"/>
      <c r="DS109" s="893"/>
      <c r="DT109" s="893"/>
      <c r="DU109" s="894"/>
      <c r="DV109" s="892" t="s">
        <v>415</v>
      </c>
      <c r="DW109" s="893"/>
      <c r="DX109" s="893"/>
      <c r="DY109" s="893"/>
      <c r="DZ109" s="895"/>
    </row>
    <row r="110" spans="1:131" s="218" customFormat="1" ht="26.25" customHeight="1" x14ac:dyDescent="0.15">
      <c r="A110" s="896" t="s">
        <v>417</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1698344</v>
      </c>
      <c r="AB110" s="900"/>
      <c r="AC110" s="900"/>
      <c r="AD110" s="900"/>
      <c r="AE110" s="901"/>
      <c r="AF110" s="902">
        <v>1746945</v>
      </c>
      <c r="AG110" s="900"/>
      <c r="AH110" s="900"/>
      <c r="AI110" s="900"/>
      <c r="AJ110" s="901"/>
      <c r="AK110" s="902">
        <v>1429198</v>
      </c>
      <c r="AL110" s="900"/>
      <c r="AM110" s="900"/>
      <c r="AN110" s="900"/>
      <c r="AO110" s="901"/>
      <c r="AP110" s="903">
        <v>33.799999999999997</v>
      </c>
      <c r="AQ110" s="904"/>
      <c r="AR110" s="904"/>
      <c r="AS110" s="904"/>
      <c r="AT110" s="905"/>
      <c r="AU110" s="906" t="s">
        <v>69</v>
      </c>
      <c r="AV110" s="907"/>
      <c r="AW110" s="907"/>
      <c r="AX110" s="907"/>
      <c r="AY110" s="907"/>
      <c r="AZ110" s="929" t="s">
        <v>418</v>
      </c>
      <c r="BA110" s="897"/>
      <c r="BB110" s="897"/>
      <c r="BC110" s="897"/>
      <c r="BD110" s="897"/>
      <c r="BE110" s="897"/>
      <c r="BF110" s="897"/>
      <c r="BG110" s="897"/>
      <c r="BH110" s="897"/>
      <c r="BI110" s="897"/>
      <c r="BJ110" s="897"/>
      <c r="BK110" s="897"/>
      <c r="BL110" s="897"/>
      <c r="BM110" s="897"/>
      <c r="BN110" s="897"/>
      <c r="BO110" s="897"/>
      <c r="BP110" s="898"/>
      <c r="BQ110" s="930">
        <v>10825106</v>
      </c>
      <c r="BR110" s="931"/>
      <c r="BS110" s="931"/>
      <c r="BT110" s="931"/>
      <c r="BU110" s="931"/>
      <c r="BV110" s="931">
        <v>9995529</v>
      </c>
      <c r="BW110" s="931"/>
      <c r="BX110" s="931"/>
      <c r="BY110" s="931"/>
      <c r="BZ110" s="931"/>
      <c r="CA110" s="931">
        <v>9574064</v>
      </c>
      <c r="CB110" s="931"/>
      <c r="CC110" s="931"/>
      <c r="CD110" s="931"/>
      <c r="CE110" s="931"/>
      <c r="CF110" s="944">
        <v>226.2</v>
      </c>
      <c r="CG110" s="945"/>
      <c r="CH110" s="945"/>
      <c r="CI110" s="945"/>
      <c r="CJ110" s="945"/>
      <c r="CK110" s="946" t="s">
        <v>419</v>
      </c>
      <c r="CL110" s="947"/>
      <c r="CM110" s="929" t="s">
        <v>420</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x14ac:dyDescent="0.15">
      <c r="A111" s="934" t="s">
        <v>421</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422</v>
      </c>
      <c r="BA111" s="923"/>
      <c r="BB111" s="923"/>
      <c r="BC111" s="923"/>
      <c r="BD111" s="923"/>
      <c r="BE111" s="923"/>
      <c r="BF111" s="923"/>
      <c r="BG111" s="923"/>
      <c r="BH111" s="923"/>
      <c r="BI111" s="923"/>
      <c r="BJ111" s="923"/>
      <c r="BK111" s="923"/>
      <c r="BL111" s="923"/>
      <c r="BM111" s="923"/>
      <c r="BN111" s="923"/>
      <c r="BO111" s="923"/>
      <c r="BP111" s="924"/>
      <c r="BQ111" s="925" t="s">
        <v>122</v>
      </c>
      <c r="BR111" s="926"/>
      <c r="BS111" s="926"/>
      <c r="BT111" s="926"/>
      <c r="BU111" s="926"/>
      <c r="BV111" s="926" t="s">
        <v>122</v>
      </c>
      <c r="BW111" s="926"/>
      <c r="BX111" s="926"/>
      <c r="BY111" s="926"/>
      <c r="BZ111" s="926"/>
      <c r="CA111" s="926" t="s">
        <v>122</v>
      </c>
      <c r="CB111" s="926"/>
      <c r="CC111" s="926"/>
      <c r="CD111" s="926"/>
      <c r="CE111" s="926"/>
      <c r="CF111" s="920" t="s">
        <v>122</v>
      </c>
      <c r="CG111" s="921"/>
      <c r="CH111" s="921"/>
      <c r="CI111" s="921"/>
      <c r="CJ111" s="921"/>
      <c r="CK111" s="948"/>
      <c r="CL111" s="949"/>
      <c r="CM111" s="922" t="s">
        <v>423</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15">
      <c r="A112" s="952" t="s">
        <v>424</v>
      </c>
      <c r="B112" s="953"/>
      <c r="C112" s="923" t="s">
        <v>425</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426</v>
      </c>
      <c r="BA112" s="923"/>
      <c r="BB112" s="923"/>
      <c r="BC112" s="923"/>
      <c r="BD112" s="923"/>
      <c r="BE112" s="923"/>
      <c r="BF112" s="923"/>
      <c r="BG112" s="923"/>
      <c r="BH112" s="923"/>
      <c r="BI112" s="923"/>
      <c r="BJ112" s="923"/>
      <c r="BK112" s="923"/>
      <c r="BL112" s="923"/>
      <c r="BM112" s="923"/>
      <c r="BN112" s="923"/>
      <c r="BO112" s="923"/>
      <c r="BP112" s="924"/>
      <c r="BQ112" s="925">
        <v>579543</v>
      </c>
      <c r="BR112" s="926"/>
      <c r="BS112" s="926"/>
      <c r="BT112" s="926"/>
      <c r="BU112" s="926"/>
      <c r="BV112" s="926">
        <v>645800</v>
      </c>
      <c r="BW112" s="926"/>
      <c r="BX112" s="926"/>
      <c r="BY112" s="926"/>
      <c r="BZ112" s="926"/>
      <c r="CA112" s="926">
        <v>800025</v>
      </c>
      <c r="CB112" s="926"/>
      <c r="CC112" s="926"/>
      <c r="CD112" s="926"/>
      <c r="CE112" s="926"/>
      <c r="CF112" s="920">
        <v>18.899999999999999</v>
      </c>
      <c r="CG112" s="921"/>
      <c r="CH112" s="921"/>
      <c r="CI112" s="921"/>
      <c r="CJ112" s="921"/>
      <c r="CK112" s="948"/>
      <c r="CL112" s="949"/>
      <c r="CM112" s="922" t="s">
        <v>427</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15">
      <c r="A113" s="954"/>
      <c r="B113" s="955"/>
      <c r="C113" s="923" t="s">
        <v>428</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62829</v>
      </c>
      <c r="AB113" s="938"/>
      <c r="AC113" s="938"/>
      <c r="AD113" s="938"/>
      <c r="AE113" s="939"/>
      <c r="AF113" s="940">
        <v>101264</v>
      </c>
      <c r="AG113" s="938"/>
      <c r="AH113" s="938"/>
      <c r="AI113" s="938"/>
      <c r="AJ113" s="939"/>
      <c r="AK113" s="940">
        <v>80657</v>
      </c>
      <c r="AL113" s="938"/>
      <c r="AM113" s="938"/>
      <c r="AN113" s="938"/>
      <c r="AO113" s="939"/>
      <c r="AP113" s="941">
        <v>1.9</v>
      </c>
      <c r="AQ113" s="942"/>
      <c r="AR113" s="942"/>
      <c r="AS113" s="942"/>
      <c r="AT113" s="943"/>
      <c r="AU113" s="908"/>
      <c r="AV113" s="909"/>
      <c r="AW113" s="909"/>
      <c r="AX113" s="909"/>
      <c r="AY113" s="909"/>
      <c r="AZ113" s="922" t="s">
        <v>429</v>
      </c>
      <c r="BA113" s="923"/>
      <c r="BB113" s="923"/>
      <c r="BC113" s="923"/>
      <c r="BD113" s="923"/>
      <c r="BE113" s="923"/>
      <c r="BF113" s="923"/>
      <c r="BG113" s="923"/>
      <c r="BH113" s="923"/>
      <c r="BI113" s="923"/>
      <c r="BJ113" s="923"/>
      <c r="BK113" s="923"/>
      <c r="BL113" s="923"/>
      <c r="BM113" s="923"/>
      <c r="BN113" s="923"/>
      <c r="BO113" s="923"/>
      <c r="BP113" s="924"/>
      <c r="BQ113" s="925">
        <v>96423</v>
      </c>
      <c r="BR113" s="926"/>
      <c r="BS113" s="926"/>
      <c r="BT113" s="926"/>
      <c r="BU113" s="926"/>
      <c r="BV113" s="926">
        <v>83754</v>
      </c>
      <c r="BW113" s="926"/>
      <c r="BX113" s="926"/>
      <c r="BY113" s="926"/>
      <c r="BZ113" s="926"/>
      <c r="CA113" s="926">
        <v>75632</v>
      </c>
      <c r="CB113" s="926"/>
      <c r="CC113" s="926"/>
      <c r="CD113" s="926"/>
      <c r="CE113" s="926"/>
      <c r="CF113" s="920">
        <v>1.8</v>
      </c>
      <c r="CG113" s="921"/>
      <c r="CH113" s="921"/>
      <c r="CI113" s="921"/>
      <c r="CJ113" s="921"/>
      <c r="CK113" s="948"/>
      <c r="CL113" s="949"/>
      <c r="CM113" s="922" t="s">
        <v>430</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15">
      <c r="A114" s="954"/>
      <c r="B114" s="955"/>
      <c r="C114" s="923" t="s">
        <v>431</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17998</v>
      </c>
      <c r="AB114" s="959"/>
      <c r="AC114" s="959"/>
      <c r="AD114" s="959"/>
      <c r="AE114" s="960"/>
      <c r="AF114" s="961">
        <v>10508</v>
      </c>
      <c r="AG114" s="959"/>
      <c r="AH114" s="959"/>
      <c r="AI114" s="959"/>
      <c r="AJ114" s="960"/>
      <c r="AK114" s="961">
        <v>8930</v>
      </c>
      <c r="AL114" s="959"/>
      <c r="AM114" s="959"/>
      <c r="AN114" s="959"/>
      <c r="AO114" s="960"/>
      <c r="AP114" s="962">
        <v>0.2</v>
      </c>
      <c r="AQ114" s="963"/>
      <c r="AR114" s="963"/>
      <c r="AS114" s="963"/>
      <c r="AT114" s="964"/>
      <c r="AU114" s="908"/>
      <c r="AV114" s="909"/>
      <c r="AW114" s="909"/>
      <c r="AX114" s="909"/>
      <c r="AY114" s="909"/>
      <c r="AZ114" s="922" t="s">
        <v>432</v>
      </c>
      <c r="BA114" s="923"/>
      <c r="BB114" s="923"/>
      <c r="BC114" s="923"/>
      <c r="BD114" s="923"/>
      <c r="BE114" s="923"/>
      <c r="BF114" s="923"/>
      <c r="BG114" s="923"/>
      <c r="BH114" s="923"/>
      <c r="BI114" s="923"/>
      <c r="BJ114" s="923"/>
      <c r="BK114" s="923"/>
      <c r="BL114" s="923"/>
      <c r="BM114" s="923"/>
      <c r="BN114" s="923"/>
      <c r="BO114" s="923"/>
      <c r="BP114" s="924"/>
      <c r="BQ114" s="925">
        <v>1202199</v>
      </c>
      <c r="BR114" s="926"/>
      <c r="BS114" s="926"/>
      <c r="BT114" s="926"/>
      <c r="BU114" s="926"/>
      <c r="BV114" s="926">
        <v>1076401</v>
      </c>
      <c r="BW114" s="926"/>
      <c r="BX114" s="926"/>
      <c r="BY114" s="926"/>
      <c r="BZ114" s="926"/>
      <c r="CA114" s="926">
        <v>1224388</v>
      </c>
      <c r="CB114" s="926"/>
      <c r="CC114" s="926"/>
      <c r="CD114" s="926"/>
      <c r="CE114" s="926"/>
      <c r="CF114" s="920">
        <v>28.9</v>
      </c>
      <c r="CG114" s="921"/>
      <c r="CH114" s="921"/>
      <c r="CI114" s="921"/>
      <c r="CJ114" s="921"/>
      <c r="CK114" s="948"/>
      <c r="CL114" s="949"/>
      <c r="CM114" s="922" t="s">
        <v>433</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15">
      <c r="A115" s="954"/>
      <c r="B115" s="955"/>
      <c r="C115" s="923" t="s">
        <v>434</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t="s">
        <v>122</v>
      </c>
      <c r="AB115" s="938"/>
      <c r="AC115" s="938"/>
      <c r="AD115" s="938"/>
      <c r="AE115" s="939"/>
      <c r="AF115" s="940" t="s">
        <v>122</v>
      </c>
      <c r="AG115" s="938"/>
      <c r="AH115" s="938"/>
      <c r="AI115" s="938"/>
      <c r="AJ115" s="939"/>
      <c r="AK115" s="940" t="s">
        <v>122</v>
      </c>
      <c r="AL115" s="938"/>
      <c r="AM115" s="938"/>
      <c r="AN115" s="938"/>
      <c r="AO115" s="939"/>
      <c r="AP115" s="941" t="s">
        <v>122</v>
      </c>
      <c r="AQ115" s="942"/>
      <c r="AR115" s="942"/>
      <c r="AS115" s="942"/>
      <c r="AT115" s="943"/>
      <c r="AU115" s="908"/>
      <c r="AV115" s="909"/>
      <c r="AW115" s="909"/>
      <c r="AX115" s="909"/>
      <c r="AY115" s="909"/>
      <c r="AZ115" s="922" t="s">
        <v>435</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436</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15">
      <c r="A116" s="956"/>
      <c r="B116" s="957"/>
      <c r="C116" s="965" t="s">
        <v>437</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438</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439</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15">
      <c r="A117" s="912" t="s">
        <v>177</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440</v>
      </c>
      <c r="Z117" s="894"/>
      <c r="AA117" s="978">
        <v>1779171</v>
      </c>
      <c r="AB117" s="979"/>
      <c r="AC117" s="979"/>
      <c r="AD117" s="979"/>
      <c r="AE117" s="980"/>
      <c r="AF117" s="981">
        <v>1858717</v>
      </c>
      <c r="AG117" s="979"/>
      <c r="AH117" s="979"/>
      <c r="AI117" s="979"/>
      <c r="AJ117" s="980"/>
      <c r="AK117" s="981">
        <v>1518785</v>
      </c>
      <c r="AL117" s="979"/>
      <c r="AM117" s="979"/>
      <c r="AN117" s="979"/>
      <c r="AO117" s="980"/>
      <c r="AP117" s="982"/>
      <c r="AQ117" s="983"/>
      <c r="AR117" s="983"/>
      <c r="AS117" s="983"/>
      <c r="AT117" s="984"/>
      <c r="AU117" s="908"/>
      <c r="AV117" s="909"/>
      <c r="AW117" s="909"/>
      <c r="AX117" s="909"/>
      <c r="AY117" s="909"/>
      <c r="AZ117" s="974" t="s">
        <v>441</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442</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15">
      <c r="A118" s="912" t="s">
        <v>416</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413</v>
      </c>
      <c r="AB118" s="893"/>
      <c r="AC118" s="893"/>
      <c r="AD118" s="893"/>
      <c r="AE118" s="894"/>
      <c r="AF118" s="892" t="s">
        <v>414</v>
      </c>
      <c r="AG118" s="893"/>
      <c r="AH118" s="893"/>
      <c r="AI118" s="893"/>
      <c r="AJ118" s="894"/>
      <c r="AK118" s="892" t="s">
        <v>294</v>
      </c>
      <c r="AL118" s="893"/>
      <c r="AM118" s="893"/>
      <c r="AN118" s="893"/>
      <c r="AO118" s="894"/>
      <c r="AP118" s="970" t="s">
        <v>415</v>
      </c>
      <c r="AQ118" s="971"/>
      <c r="AR118" s="971"/>
      <c r="AS118" s="971"/>
      <c r="AT118" s="972"/>
      <c r="AU118" s="908"/>
      <c r="AV118" s="909"/>
      <c r="AW118" s="909"/>
      <c r="AX118" s="909"/>
      <c r="AY118" s="909"/>
      <c r="AZ118" s="973" t="s">
        <v>443</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444</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15">
      <c r="A119" s="1056" t="s">
        <v>419</v>
      </c>
      <c r="B119" s="947"/>
      <c r="C119" s="929" t="s">
        <v>420</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177</v>
      </c>
      <c r="BA119" s="239"/>
      <c r="BB119" s="239"/>
      <c r="BC119" s="239"/>
      <c r="BD119" s="239"/>
      <c r="BE119" s="239"/>
      <c r="BF119" s="239"/>
      <c r="BG119" s="239"/>
      <c r="BH119" s="239"/>
      <c r="BI119" s="239"/>
      <c r="BJ119" s="239"/>
      <c r="BK119" s="239"/>
      <c r="BL119" s="239"/>
      <c r="BM119" s="239"/>
      <c r="BN119" s="239"/>
      <c r="BO119" s="977" t="s">
        <v>445</v>
      </c>
      <c r="BP119" s="1005"/>
      <c r="BQ119" s="999">
        <v>12703271</v>
      </c>
      <c r="BR119" s="1000"/>
      <c r="BS119" s="1000"/>
      <c r="BT119" s="1000"/>
      <c r="BU119" s="1000"/>
      <c r="BV119" s="1000">
        <v>11801484</v>
      </c>
      <c r="BW119" s="1000"/>
      <c r="BX119" s="1000"/>
      <c r="BY119" s="1000"/>
      <c r="BZ119" s="1000"/>
      <c r="CA119" s="1000">
        <v>11674109</v>
      </c>
      <c r="CB119" s="1000"/>
      <c r="CC119" s="1000"/>
      <c r="CD119" s="1000"/>
      <c r="CE119" s="1000"/>
      <c r="CF119" s="1001"/>
      <c r="CG119" s="1002"/>
      <c r="CH119" s="1002"/>
      <c r="CI119" s="1002"/>
      <c r="CJ119" s="1003"/>
      <c r="CK119" s="950"/>
      <c r="CL119" s="951"/>
      <c r="CM119" s="973" t="s">
        <v>446</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x14ac:dyDescent="0.15">
      <c r="A120" s="1057"/>
      <c r="B120" s="949"/>
      <c r="C120" s="922" t="s">
        <v>423</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447</v>
      </c>
      <c r="AV120" s="992"/>
      <c r="AW120" s="992"/>
      <c r="AX120" s="992"/>
      <c r="AY120" s="993"/>
      <c r="AZ120" s="929" t="s">
        <v>448</v>
      </c>
      <c r="BA120" s="897"/>
      <c r="BB120" s="897"/>
      <c r="BC120" s="897"/>
      <c r="BD120" s="897"/>
      <c r="BE120" s="897"/>
      <c r="BF120" s="897"/>
      <c r="BG120" s="897"/>
      <c r="BH120" s="897"/>
      <c r="BI120" s="897"/>
      <c r="BJ120" s="897"/>
      <c r="BK120" s="897"/>
      <c r="BL120" s="897"/>
      <c r="BM120" s="897"/>
      <c r="BN120" s="897"/>
      <c r="BO120" s="897"/>
      <c r="BP120" s="898"/>
      <c r="BQ120" s="930">
        <v>4863103</v>
      </c>
      <c r="BR120" s="931"/>
      <c r="BS120" s="931"/>
      <c r="BT120" s="931"/>
      <c r="BU120" s="931"/>
      <c r="BV120" s="931">
        <v>4303065</v>
      </c>
      <c r="BW120" s="931"/>
      <c r="BX120" s="931"/>
      <c r="BY120" s="931"/>
      <c r="BZ120" s="931"/>
      <c r="CA120" s="931">
        <v>4041194</v>
      </c>
      <c r="CB120" s="931"/>
      <c r="CC120" s="931"/>
      <c r="CD120" s="931"/>
      <c r="CE120" s="931"/>
      <c r="CF120" s="944">
        <v>95.5</v>
      </c>
      <c r="CG120" s="945"/>
      <c r="CH120" s="945"/>
      <c r="CI120" s="945"/>
      <c r="CJ120" s="945"/>
      <c r="CK120" s="1006" t="s">
        <v>449</v>
      </c>
      <c r="CL120" s="1007"/>
      <c r="CM120" s="1007"/>
      <c r="CN120" s="1007"/>
      <c r="CO120" s="1008"/>
      <c r="CP120" s="1014" t="s">
        <v>396</v>
      </c>
      <c r="CQ120" s="1015"/>
      <c r="CR120" s="1015"/>
      <c r="CS120" s="1015"/>
      <c r="CT120" s="1015"/>
      <c r="CU120" s="1015"/>
      <c r="CV120" s="1015"/>
      <c r="CW120" s="1015"/>
      <c r="CX120" s="1015"/>
      <c r="CY120" s="1015"/>
      <c r="CZ120" s="1015"/>
      <c r="DA120" s="1015"/>
      <c r="DB120" s="1015"/>
      <c r="DC120" s="1015"/>
      <c r="DD120" s="1015"/>
      <c r="DE120" s="1015"/>
      <c r="DF120" s="1016"/>
      <c r="DG120" s="930">
        <v>341720</v>
      </c>
      <c r="DH120" s="931"/>
      <c r="DI120" s="931"/>
      <c r="DJ120" s="931"/>
      <c r="DK120" s="931"/>
      <c r="DL120" s="931">
        <v>424232</v>
      </c>
      <c r="DM120" s="931"/>
      <c r="DN120" s="931"/>
      <c r="DO120" s="931"/>
      <c r="DP120" s="931"/>
      <c r="DQ120" s="931">
        <v>611926</v>
      </c>
      <c r="DR120" s="931"/>
      <c r="DS120" s="931"/>
      <c r="DT120" s="931"/>
      <c r="DU120" s="931"/>
      <c r="DV120" s="932">
        <v>14.5</v>
      </c>
      <c r="DW120" s="932"/>
      <c r="DX120" s="932"/>
      <c r="DY120" s="932"/>
      <c r="DZ120" s="933"/>
    </row>
    <row r="121" spans="1:130" s="218" customFormat="1" ht="26.25" customHeight="1" x14ac:dyDescent="0.15">
      <c r="A121" s="1057"/>
      <c r="B121" s="949"/>
      <c r="C121" s="974" t="s">
        <v>450</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451</v>
      </c>
      <c r="BA121" s="923"/>
      <c r="BB121" s="923"/>
      <c r="BC121" s="923"/>
      <c r="BD121" s="923"/>
      <c r="BE121" s="923"/>
      <c r="BF121" s="923"/>
      <c r="BG121" s="923"/>
      <c r="BH121" s="923"/>
      <c r="BI121" s="923"/>
      <c r="BJ121" s="923"/>
      <c r="BK121" s="923"/>
      <c r="BL121" s="923"/>
      <c r="BM121" s="923"/>
      <c r="BN121" s="923"/>
      <c r="BO121" s="923"/>
      <c r="BP121" s="924"/>
      <c r="BQ121" s="925">
        <v>150776</v>
      </c>
      <c r="BR121" s="926"/>
      <c r="BS121" s="926"/>
      <c r="BT121" s="926"/>
      <c r="BU121" s="926"/>
      <c r="BV121" s="926">
        <v>300000</v>
      </c>
      <c r="BW121" s="926"/>
      <c r="BX121" s="926"/>
      <c r="BY121" s="926"/>
      <c r="BZ121" s="926"/>
      <c r="CA121" s="926">
        <v>491200</v>
      </c>
      <c r="CB121" s="926"/>
      <c r="CC121" s="926"/>
      <c r="CD121" s="926"/>
      <c r="CE121" s="926"/>
      <c r="CF121" s="920">
        <v>11.6</v>
      </c>
      <c r="CG121" s="921"/>
      <c r="CH121" s="921"/>
      <c r="CI121" s="921"/>
      <c r="CJ121" s="921"/>
      <c r="CK121" s="1009"/>
      <c r="CL121" s="1010"/>
      <c r="CM121" s="1010"/>
      <c r="CN121" s="1010"/>
      <c r="CO121" s="1011"/>
      <c r="CP121" s="1019" t="s">
        <v>398</v>
      </c>
      <c r="CQ121" s="1020"/>
      <c r="CR121" s="1020"/>
      <c r="CS121" s="1020"/>
      <c r="CT121" s="1020"/>
      <c r="CU121" s="1020"/>
      <c r="CV121" s="1020"/>
      <c r="CW121" s="1020"/>
      <c r="CX121" s="1020"/>
      <c r="CY121" s="1020"/>
      <c r="CZ121" s="1020"/>
      <c r="DA121" s="1020"/>
      <c r="DB121" s="1020"/>
      <c r="DC121" s="1020"/>
      <c r="DD121" s="1020"/>
      <c r="DE121" s="1020"/>
      <c r="DF121" s="1021"/>
      <c r="DG121" s="925" t="s">
        <v>122</v>
      </c>
      <c r="DH121" s="926"/>
      <c r="DI121" s="926"/>
      <c r="DJ121" s="926"/>
      <c r="DK121" s="926"/>
      <c r="DL121" s="926" t="s">
        <v>122</v>
      </c>
      <c r="DM121" s="926"/>
      <c r="DN121" s="926"/>
      <c r="DO121" s="926"/>
      <c r="DP121" s="926"/>
      <c r="DQ121" s="926">
        <v>187008</v>
      </c>
      <c r="DR121" s="926"/>
      <c r="DS121" s="926"/>
      <c r="DT121" s="926"/>
      <c r="DU121" s="926"/>
      <c r="DV121" s="927">
        <v>4.4000000000000004</v>
      </c>
      <c r="DW121" s="927"/>
      <c r="DX121" s="927"/>
      <c r="DY121" s="927"/>
      <c r="DZ121" s="928"/>
    </row>
    <row r="122" spans="1:130" s="218" customFormat="1" ht="26.25" customHeight="1" x14ac:dyDescent="0.15">
      <c r="A122" s="1057"/>
      <c r="B122" s="949"/>
      <c r="C122" s="922" t="s">
        <v>433</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452</v>
      </c>
      <c r="BA122" s="965"/>
      <c r="BB122" s="965"/>
      <c r="BC122" s="965"/>
      <c r="BD122" s="965"/>
      <c r="BE122" s="965"/>
      <c r="BF122" s="965"/>
      <c r="BG122" s="965"/>
      <c r="BH122" s="965"/>
      <c r="BI122" s="965"/>
      <c r="BJ122" s="965"/>
      <c r="BK122" s="965"/>
      <c r="BL122" s="965"/>
      <c r="BM122" s="965"/>
      <c r="BN122" s="965"/>
      <c r="BO122" s="965"/>
      <c r="BP122" s="966"/>
      <c r="BQ122" s="999">
        <v>9503866</v>
      </c>
      <c r="BR122" s="1000"/>
      <c r="BS122" s="1000"/>
      <c r="BT122" s="1000"/>
      <c r="BU122" s="1000"/>
      <c r="BV122" s="1000">
        <v>9230098</v>
      </c>
      <c r="BW122" s="1000"/>
      <c r="BX122" s="1000"/>
      <c r="BY122" s="1000"/>
      <c r="BZ122" s="1000"/>
      <c r="CA122" s="1000">
        <v>8651515</v>
      </c>
      <c r="CB122" s="1000"/>
      <c r="CC122" s="1000"/>
      <c r="CD122" s="1000"/>
      <c r="CE122" s="1000"/>
      <c r="CF122" s="1017">
        <v>204.4</v>
      </c>
      <c r="CG122" s="1018"/>
      <c r="CH122" s="1018"/>
      <c r="CI122" s="1018"/>
      <c r="CJ122" s="1018"/>
      <c r="CK122" s="1009"/>
      <c r="CL122" s="1010"/>
      <c r="CM122" s="1010"/>
      <c r="CN122" s="1010"/>
      <c r="CO122" s="1011"/>
      <c r="CP122" s="1019" t="s">
        <v>392</v>
      </c>
      <c r="CQ122" s="1020"/>
      <c r="CR122" s="1020"/>
      <c r="CS122" s="1020"/>
      <c r="CT122" s="1020"/>
      <c r="CU122" s="1020"/>
      <c r="CV122" s="1020"/>
      <c r="CW122" s="1020"/>
      <c r="CX122" s="1020"/>
      <c r="CY122" s="1020"/>
      <c r="CZ122" s="1020"/>
      <c r="DA122" s="1020"/>
      <c r="DB122" s="1020"/>
      <c r="DC122" s="1020"/>
      <c r="DD122" s="1020"/>
      <c r="DE122" s="1020"/>
      <c r="DF122" s="1021"/>
      <c r="DG122" s="925">
        <v>1805</v>
      </c>
      <c r="DH122" s="926"/>
      <c r="DI122" s="926"/>
      <c r="DJ122" s="926"/>
      <c r="DK122" s="926"/>
      <c r="DL122" s="926">
        <v>1448</v>
      </c>
      <c r="DM122" s="926"/>
      <c r="DN122" s="926"/>
      <c r="DO122" s="926"/>
      <c r="DP122" s="926"/>
      <c r="DQ122" s="926">
        <v>1091</v>
      </c>
      <c r="DR122" s="926"/>
      <c r="DS122" s="926"/>
      <c r="DT122" s="926"/>
      <c r="DU122" s="926"/>
      <c r="DV122" s="927">
        <v>0</v>
      </c>
      <c r="DW122" s="927"/>
      <c r="DX122" s="927"/>
      <c r="DY122" s="927"/>
      <c r="DZ122" s="928"/>
    </row>
    <row r="123" spans="1:130" s="218" customFormat="1" ht="26.25" customHeight="1" x14ac:dyDescent="0.15">
      <c r="A123" s="1057"/>
      <c r="B123" s="949"/>
      <c r="C123" s="922" t="s">
        <v>439</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177</v>
      </c>
      <c r="BA123" s="239"/>
      <c r="BB123" s="239"/>
      <c r="BC123" s="239"/>
      <c r="BD123" s="239"/>
      <c r="BE123" s="239"/>
      <c r="BF123" s="239"/>
      <c r="BG123" s="239"/>
      <c r="BH123" s="239"/>
      <c r="BI123" s="239"/>
      <c r="BJ123" s="239"/>
      <c r="BK123" s="239"/>
      <c r="BL123" s="239"/>
      <c r="BM123" s="239"/>
      <c r="BN123" s="239"/>
      <c r="BO123" s="977" t="s">
        <v>453</v>
      </c>
      <c r="BP123" s="1005"/>
      <c r="BQ123" s="1063">
        <v>14517745</v>
      </c>
      <c r="BR123" s="1064"/>
      <c r="BS123" s="1064"/>
      <c r="BT123" s="1064"/>
      <c r="BU123" s="1064"/>
      <c r="BV123" s="1064">
        <v>13833163</v>
      </c>
      <c r="BW123" s="1064"/>
      <c r="BX123" s="1064"/>
      <c r="BY123" s="1064"/>
      <c r="BZ123" s="1064"/>
      <c r="CA123" s="1064">
        <v>13183909</v>
      </c>
      <c r="CB123" s="1064"/>
      <c r="CC123" s="1064"/>
      <c r="CD123" s="1064"/>
      <c r="CE123" s="1064"/>
      <c r="CF123" s="1001"/>
      <c r="CG123" s="1002"/>
      <c r="CH123" s="1002"/>
      <c r="CI123" s="1002"/>
      <c r="CJ123" s="1003"/>
      <c r="CK123" s="1009"/>
      <c r="CL123" s="1010"/>
      <c r="CM123" s="1010"/>
      <c r="CN123" s="1010"/>
      <c r="CO123" s="1011"/>
      <c r="CP123" s="1019" t="s">
        <v>394</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t="s">
        <v>122</v>
      </c>
      <c r="DR123" s="959"/>
      <c r="DS123" s="959"/>
      <c r="DT123" s="959"/>
      <c r="DU123" s="960"/>
      <c r="DV123" s="962" t="s">
        <v>122</v>
      </c>
      <c r="DW123" s="963"/>
      <c r="DX123" s="963"/>
      <c r="DY123" s="963"/>
      <c r="DZ123" s="964"/>
    </row>
    <row r="124" spans="1:130" s="218" customFormat="1" ht="26.25" customHeight="1" thickBot="1" x14ac:dyDescent="0.2">
      <c r="A124" s="1057"/>
      <c r="B124" s="949"/>
      <c r="C124" s="922" t="s">
        <v>442</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454</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t="s">
        <v>122</v>
      </c>
      <c r="BR124" s="1027"/>
      <c r="BS124" s="1027"/>
      <c r="BT124" s="1027"/>
      <c r="BU124" s="1027"/>
      <c r="BV124" s="1027" t="s">
        <v>122</v>
      </c>
      <c r="BW124" s="1027"/>
      <c r="BX124" s="1027"/>
      <c r="BY124" s="1027"/>
      <c r="BZ124" s="1027"/>
      <c r="CA124" s="1027" t="s">
        <v>122</v>
      </c>
      <c r="CB124" s="1027"/>
      <c r="CC124" s="1027"/>
      <c r="CD124" s="1027"/>
      <c r="CE124" s="1027"/>
      <c r="CF124" s="1028"/>
      <c r="CG124" s="1029"/>
      <c r="CH124" s="1029"/>
      <c r="CI124" s="1029"/>
      <c r="CJ124" s="1030"/>
      <c r="CK124" s="1012"/>
      <c r="CL124" s="1012"/>
      <c r="CM124" s="1012"/>
      <c r="CN124" s="1012"/>
      <c r="CO124" s="1013"/>
      <c r="CP124" s="1019" t="s">
        <v>455</v>
      </c>
      <c r="CQ124" s="1020"/>
      <c r="CR124" s="1020"/>
      <c r="CS124" s="1020"/>
      <c r="CT124" s="1020"/>
      <c r="CU124" s="1020"/>
      <c r="CV124" s="1020"/>
      <c r="CW124" s="1020"/>
      <c r="CX124" s="1020"/>
      <c r="CY124" s="1020"/>
      <c r="CZ124" s="1020"/>
      <c r="DA124" s="1020"/>
      <c r="DB124" s="1020"/>
      <c r="DC124" s="1020"/>
      <c r="DD124" s="1020"/>
      <c r="DE124" s="1020"/>
      <c r="DF124" s="1021"/>
      <c r="DG124" s="1004">
        <v>236018</v>
      </c>
      <c r="DH124" s="986"/>
      <c r="DI124" s="986"/>
      <c r="DJ124" s="986"/>
      <c r="DK124" s="987"/>
      <c r="DL124" s="985">
        <v>220120</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x14ac:dyDescent="0.15">
      <c r="A125" s="1057"/>
      <c r="B125" s="949"/>
      <c r="C125" s="922" t="s">
        <v>444</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456</v>
      </c>
      <c r="CL125" s="1007"/>
      <c r="CM125" s="1007"/>
      <c r="CN125" s="1007"/>
      <c r="CO125" s="1008"/>
      <c r="CP125" s="929" t="s">
        <v>457</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
      <c r="A126" s="1057"/>
      <c r="B126" s="949"/>
      <c r="C126" s="922" t="s">
        <v>446</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458</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15">
      <c r="A127" s="1058"/>
      <c r="B127" s="951"/>
      <c r="C127" s="973" t="s">
        <v>459</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122</v>
      </c>
      <c r="AB127" s="959"/>
      <c r="AC127" s="959"/>
      <c r="AD127" s="959"/>
      <c r="AE127" s="960"/>
      <c r="AF127" s="961" t="s">
        <v>122</v>
      </c>
      <c r="AG127" s="959"/>
      <c r="AH127" s="959"/>
      <c r="AI127" s="959"/>
      <c r="AJ127" s="960"/>
      <c r="AK127" s="961" t="s">
        <v>122</v>
      </c>
      <c r="AL127" s="959"/>
      <c r="AM127" s="959"/>
      <c r="AN127" s="959"/>
      <c r="AO127" s="960"/>
      <c r="AP127" s="962" t="s">
        <v>122</v>
      </c>
      <c r="AQ127" s="963"/>
      <c r="AR127" s="963"/>
      <c r="AS127" s="963"/>
      <c r="AT127" s="964"/>
      <c r="AU127" s="220"/>
      <c r="AV127" s="220"/>
      <c r="AW127" s="220"/>
      <c r="AX127" s="1031" t="s">
        <v>460</v>
      </c>
      <c r="AY127" s="1032"/>
      <c r="AZ127" s="1032"/>
      <c r="BA127" s="1032"/>
      <c r="BB127" s="1032"/>
      <c r="BC127" s="1032"/>
      <c r="BD127" s="1032"/>
      <c r="BE127" s="1033"/>
      <c r="BF127" s="1034" t="s">
        <v>461</v>
      </c>
      <c r="BG127" s="1032"/>
      <c r="BH127" s="1032"/>
      <c r="BI127" s="1032"/>
      <c r="BJ127" s="1032"/>
      <c r="BK127" s="1032"/>
      <c r="BL127" s="1033"/>
      <c r="BM127" s="1034" t="s">
        <v>462</v>
      </c>
      <c r="BN127" s="1032"/>
      <c r="BO127" s="1032"/>
      <c r="BP127" s="1032"/>
      <c r="BQ127" s="1032"/>
      <c r="BR127" s="1032"/>
      <c r="BS127" s="1033"/>
      <c r="BT127" s="1034" t="s">
        <v>463</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464</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
      <c r="A128" s="1041" t="s">
        <v>465</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466</v>
      </c>
      <c r="X128" s="1043"/>
      <c r="Y128" s="1043"/>
      <c r="Z128" s="1044"/>
      <c r="AA128" s="1045">
        <v>15707</v>
      </c>
      <c r="AB128" s="1046"/>
      <c r="AC128" s="1046"/>
      <c r="AD128" s="1046"/>
      <c r="AE128" s="1047"/>
      <c r="AF128" s="1048">
        <v>6809</v>
      </c>
      <c r="AG128" s="1046"/>
      <c r="AH128" s="1046"/>
      <c r="AI128" s="1046"/>
      <c r="AJ128" s="1047"/>
      <c r="AK128" s="1048">
        <v>11672</v>
      </c>
      <c r="AL128" s="1046"/>
      <c r="AM128" s="1046"/>
      <c r="AN128" s="1046"/>
      <c r="AO128" s="1047"/>
      <c r="AP128" s="1049"/>
      <c r="AQ128" s="1050"/>
      <c r="AR128" s="1050"/>
      <c r="AS128" s="1050"/>
      <c r="AT128" s="1051"/>
      <c r="AU128" s="220"/>
      <c r="AV128" s="220"/>
      <c r="AW128" s="220"/>
      <c r="AX128" s="896" t="s">
        <v>467</v>
      </c>
      <c r="AY128" s="897"/>
      <c r="AZ128" s="897"/>
      <c r="BA128" s="897"/>
      <c r="BB128" s="897"/>
      <c r="BC128" s="897"/>
      <c r="BD128" s="897"/>
      <c r="BE128" s="898"/>
      <c r="BF128" s="1052" t="s">
        <v>122</v>
      </c>
      <c r="BG128" s="1053"/>
      <c r="BH128" s="1053"/>
      <c r="BI128" s="1053"/>
      <c r="BJ128" s="1053"/>
      <c r="BK128" s="1053"/>
      <c r="BL128" s="1054"/>
      <c r="BM128" s="1052">
        <v>14.84</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468</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x14ac:dyDescent="0.15">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469</v>
      </c>
      <c r="X129" s="1071"/>
      <c r="Y129" s="1071"/>
      <c r="Z129" s="1072"/>
      <c r="AA129" s="958">
        <v>5462441</v>
      </c>
      <c r="AB129" s="959"/>
      <c r="AC129" s="959"/>
      <c r="AD129" s="959"/>
      <c r="AE129" s="960"/>
      <c r="AF129" s="961">
        <v>5350604</v>
      </c>
      <c r="AG129" s="959"/>
      <c r="AH129" s="959"/>
      <c r="AI129" s="959"/>
      <c r="AJ129" s="960"/>
      <c r="AK129" s="961">
        <v>5257973</v>
      </c>
      <c r="AL129" s="959"/>
      <c r="AM129" s="959"/>
      <c r="AN129" s="959"/>
      <c r="AO129" s="960"/>
      <c r="AP129" s="1073"/>
      <c r="AQ129" s="1074"/>
      <c r="AR129" s="1074"/>
      <c r="AS129" s="1074"/>
      <c r="AT129" s="1075"/>
      <c r="AU129" s="221"/>
      <c r="AV129" s="221"/>
      <c r="AW129" s="221"/>
      <c r="AX129" s="1065" t="s">
        <v>470</v>
      </c>
      <c r="AY129" s="923"/>
      <c r="AZ129" s="923"/>
      <c r="BA129" s="923"/>
      <c r="BB129" s="923"/>
      <c r="BC129" s="923"/>
      <c r="BD129" s="923"/>
      <c r="BE129" s="924"/>
      <c r="BF129" s="1066" t="s">
        <v>122</v>
      </c>
      <c r="BG129" s="1067"/>
      <c r="BH129" s="1067"/>
      <c r="BI129" s="1067"/>
      <c r="BJ129" s="1067"/>
      <c r="BK129" s="1067"/>
      <c r="BL129" s="1068"/>
      <c r="BM129" s="1066">
        <v>19.84</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4" t="s">
        <v>471</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472</v>
      </c>
      <c r="X130" s="1071"/>
      <c r="Y130" s="1071"/>
      <c r="Z130" s="1072"/>
      <c r="AA130" s="958">
        <v>1293445</v>
      </c>
      <c r="AB130" s="959"/>
      <c r="AC130" s="959"/>
      <c r="AD130" s="959"/>
      <c r="AE130" s="960"/>
      <c r="AF130" s="961">
        <v>1160286</v>
      </c>
      <c r="AG130" s="959"/>
      <c r="AH130" s="959"/>
      <c r="AI130" s="959"/>
      <c r="AJ130" s="960"/>
      <c r="AK130" s="961">
        <v>1025482</v>
      </c>
      <c r="AL130" s="959"/>
      <c r="AM130" s="959"/>
      <c r="AN130" s="959"/>
      <c r="AO130" s="960"/>
      <c r="AP130" s="1073"/>
      <c r="AQ130" s="1074"/>
      <c r="AR130" s="1074"/>
      <c r="AS130" s="1074"/>
      <c r="AT130" s="1075"/>
      <c r="AU130" s="221"/>
      <c r="AV130" s="221"/>
      <c r="AW130" s="221"/>
      <c r="AX130" s="1065" t="s">
        <v>473</v>
      </c>
      <c r="AY130" s="923"/>
      <c r="AZ130" s="923"/>
      <c r="BA130" s="923"/>
      <c r="BB130" s="923"/>
      <c r="BC130" s="923"/>
      <c r="BD130" s="923"/>
      <c r="BE130" s="924"/>
      <c r="BF130" s="1101">
        <v>13</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474</v>
      </c>
      <c r="X131" s="1108"/>
      <c r="Y131" s="1108"/>
      <c r="Z131" s="1109"/>
      <c r="AA131" s="1004">
        <v>4168996</v>
      </c>
      <c r="AB131" s="986"/>
      <c r="AC131" s="986"/>
      <c r="AD131" s="986"/>
      <c r="AE131" s="987"/>
      <c r="AF131" s="985">
        <v>4190318</v>
      </c>
      <c r="AG131" s="986"/>
      <c r="AH131" s="986"/>
      <c r="AI131" s="986"/>
      <c r="AJ131" s="987"/>
      <c r="AK131" s="985">
        <v>4232491</v>
      </c>
      <c r="AL131" s="986"/>
      <c r="AM131" s="986"/>
      <c r="AN131" s="986"/>
      <c r="AO131" s="987"/>
      <c r="AP131" s="1110"/>
      <c r="AQ131" s="1111"/>
      <c r="AR131" s="1111"/>
      <c r="AS131" s="1111"/>
      <c r="AT131" s="1112"/>
      <c r="AU131" s="221"/>
      <c r="AV131" s="221"/>
      <c r="AW131" s="221"/>
      <c r="AX131" s="1083" t="s">
        <v>475</v>
      </c>
      <c r="AY131" s="726"/>
      <c r="AZ131" s="726"/>
      <c r="BA131" s="726"/>
      <c r="BB131" s="726"/>
      <c r="BC131" s="726"/>
      <c r="BD131" s="726"/>
      <c r="BE131" s="1036"/>
      <c r="BF131" s="1084" t="s">
        <v>122</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0" t="s">
        <v>476</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477</v>
      </c>
      <c r="W132" s="1094"/>
      <c r="X132" s="1094"/>
      <c r="Y132" s="1094"/>
      <c r="Z132" s="1095"/>
      <c r="AA132" s="1096">
        <v>11.2741533</v>
      </c>
      <c r="AB132" s="1097"/>
      <c r="AC132" s="1097"/>
      <c r="AD132" s="1097"/>
      <c r="AE132" s="1098"/>
      <c r="AF132" s="1099">
        <v>16.505238980000001</v>
      </c>
      <c r="AG132" s="1097"/>
      <c r="AH132" s="1097"/>
      <c r="AI132" s="1097"/>
      <c r="AJ132" s="1098"/>
      <c r="AK132" s="1099">
        <v>11.379374459999999</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478</v>
      </c>
      <c r="W133" s="1077"/>
      <c r="X133" s="1077"/>
      <c r="Y133" s="1077"/>
      <c r="Z133" s="1078"/>
      <c r="AA133" s="1079">
        <v>10</v>
      </c>
      <c r="AB133" s="1080"/>
      <c r="AC133" s="1080"/>
      <c r="AD133" s="1080"/>
      <c r="AE133" s="1081"/>
      <c r="AF133" s="1079">
        <v>12.2</v>
      </c>
      <c r="AG133" s="1080"/>
      <c r="AH133" s="1080"/>
      <c r="AI133" s="1080"/>
      <c r="AJ133" s="1081"/>
      <c r="AK133" s="1079">
        <v>13</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EELw8A6+tVFcZs8D0AvP9hbMpdjWsdeCQmcIOqMrVMnM5+8dhTNE2ra50msBWv6iBPpbzrNU7Y/kKjUxoAqLkQ==" saltValue="1icIg3+qhntSn2Pt4+wjF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479</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GviGmLLgOnBuYsLht6tjyLl70T4hNwh6acB8Bz+Eo11nIpx570tm4c+vPquhGNBiwjfSXjgxMk+Q8IK+ysL5mA==" saltValue="K7ZqKzJ7YYxeJwJ4i/wvMQ==" spinCount="100000"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UF/Sd528evyYtFVhaB62skmFCX+ToNm/pMWS7MeeH6KvUoYF7huORBRREGISeXUN/8WvklnjsczzDe3UP8ZRTA==" saltValue="GqDB304jzm7R2DxNEpO4hg==" spinCount="100000" sheet="1" objects="1" scenarios="1"/>
  <dataConsolidate/>
  <phoneticPr fontId="2"/>
  <printOptions horizontalCentered="1" verticalCentered="1"/>
  <pageMargins left="0" right="0" top="0" bottom="0" header="0" footer="0"/>
  <pageSetup paperSize="8" scale="69" orientation="landscape" r:id="rId1"/>
  <headerFooter alignWithMargins="0">
    <oddFooter>&amp;C&amp;P /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480</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481</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482</v>
      </c>
      <c r="AP7" s="260"/>
      <c r="AQ7" s="261" t="s">
        <v>483</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484</v>
      </c>
      <c r="AQ8" s="267" t="s">
        <v>485</v>
      </c>
      <c r="AR8" s="268" t="s">
        <v>486</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487</v>
      </c>
      <c r="AL9" s="1117"/>
      <c r="AM9" s="1117"/>
      <c r="AN9" s="1118"/>
      <c r="AO9" s="269">
        <v>1819616</v>
      </c>
      <c r="AP9" s="269">
        <v>184639</v>
      </c>
      <c r="AQ9" s="270">
        <v>134407</v>
      </c>
      <c r="AR9" s="271">
        <v>37.4</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488</v>
      </c>
      <c r="AL10" s="1117"/>
      <c r="AM10" s="1117"/>
      <c r="AN10" s="1118"/>
      <c r="AO10" s="272">
        <v>237546</v>
      </c>
      <c r="AP10" s="272">
        <v>24104</v>
      </c>
      <c r="AQ10" s="273">
        <v>20909</v>
      </c>
      <c r="AR10" s="274">
        <v>15.3</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489</v>
      </c>
      <c r="AL11" s="1117"/>
      <c r="AM11" s="1117"/>
      <c r="AN11" s="1118"/>
      <c r="AO11" s="272">
        <v>780</v>
      </c>
      <c r="AP11" s="272">
        <v>79</v>
      </c>
      <c r="AQ11" s="273">
        <v>3830</v>
      </c>
      <c r="AR11" s="274">
        <v>-97.9</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490</v>
      </c>
      <c r="AL12" s="1117"/>
      <c r="AM12" s="1117"/>
      <c r="AN12" s="1118"/>
      <c r="AO12" s="272" t="s">
        <v>491</v>
      </c>
      <c r="AP12" s="272" t="s">
        <v>491</v>
      </c>
      <c r="AQ12" s="273" t="s">
        <v>491</v>
      </c>
      <c r="AR12" s="274" t="s">
        <v>491</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492</v>
      </c>
      <c r="AL13" s="1117"/>
      <c r="AM13" s="1117"/>
      <c r="AN13" s="1118"/>
      <c r="AO13" s="272">
        <v>130684</v>
      </c>
      <c r="AP13" s="272">
        <v>13261</v>
      </c>
      <c r="AQ13" s="273">
        <v>6402</v>
      </c>
      <c r="AR13" s="274">
        <v>107.1</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493</v>
      </c>
      <c r="AL14" s="1117"/>
      <c r="AM14" s="1117"/>
      <c r="AN14" s="1118"/>
      <c r="AO14" s="272">
        <v>31293</v>
      </c>
      <c r="AP14" s="272">
        <v>3175</v>
      </c>
      <c r="AQ14" s="273">
        <v>3167</v>
      </c>
      <c r="AR14" s="274">
        <v>0.3</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494</v>
      </c>
      <c r="AL15" s="1120"/>
      <c r="AM15" s="1120"/>
      <c r="AN15" s="1121"/>
      <c r="AO15" s="272">
        <v>-145473</v>
      </c>
      <c r="AP15" s="272">
        <v>-14761</v>
      </c>
      <c r="AQ15" s="273">
        <v>-7315</v>
      </c>
      <c r="AR15" s="274">
        <v>101.8</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177</v>
      </c>
      <c r="AL16" s="1120"/>
      <c r="AM16" s="1120"/>
      <c r="AN16" s="1121"/>
      <c r="AO16" s="272">
        <v>2074446</v>
      </c>
      <c r="AP16" s="272">
        <v>210497</v>
      </c>
      <c r="AQ16" s="273">
        <v>161400</v>
      </c>
      <c r="AR16" s="274">
        <v>30.4</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495</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496</v>
      </c>
      <c r="AP20" s="281" t="s">
        <v>497</v>
      </c>
      <c r="AQ20" s="282" t="s">
        <v>498</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499</v>
      </c>
      <c r="AL21" s="1123"/>
      <c r="AM21" s="1123"/>
      <c r="AN21" s="1124"/>
      <c r="AO21" s="285">
        <v>17.55</v>
      </c>
      <c r="AP21" s="286">
        <v>13.23</v>
      </c>
      <c r="AQ21" s="287">
        <v>4.32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500</v>
      </c>
      <c r="AL22" s="1123"/>
      <c r="AM22" s="1123"/>
      <c r="AN22" s="1124"/>
      <c r="AO22" s="290">
        <v>95.5</v>
      </c>
      <c r="AP22" s="291">
        <v>95.5</v>
      </c>
      <c r="AQ22" s="292">
        <v>0</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3" t="s">
        <v>501</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x14ac:dyDescent="0.15">
      <c r="A27" s="297"/>
      <c r="AO27" s="250"/>
      <c r="AP27" s="250"/>
      <c r="AQ27" s="250"/>
      <c r="AR27" s="250"/>
      <c r="AS27" s="250"/>
      <c r="AT27" s="250"/>
    </row>
    <row r="28" spans="1:46" ht="17.25" x14ac:dyDescent="0.15">
      <c r="A28" s="251" t="s">
        <v>502</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503</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482</v>
      </c>
      <c r="AP30" s="260"/>
      <c r="AQ30" s="261" t="s">
        <v>483</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484</v>
      </c>
      <c r="AQ31" s="267" t="s">
        <v>485</v>
      </c>
      <c r="AR31" s="268" t="s">
        <v>486</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504</v>
      </c>
      <c r="AL32" s="1131"/>
      <c r="AM32" s="1131"/>
      <c r="AN32" s="1132"/>
      <c r="AO32" s="300">
        <v>1429198</v>
      </c>
      <c r="AP32" s="300">
        <v>145023</v>
      </c>
      <c r="AQ32" s="301">
        <v>84123</v>
      </c>
      <c r="AR32" s="302">
        <v>72.400000000000006</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505</v>
      </c>
      <c r="AL33" s="1131"/>
      <c r="AM33" s="1131"/>
      <c r="AN33" s="1132"/>
      <c r="AO33" s="300" t="s">
        <v>491</v>
      </c>
      <c r="AP33" s="300" t="s">
        <v>491</v>
      </c>
      <c r="AQ33" s="301" t="s">
        <v>491</v>
      </c>
      <c r="AR33" s="302" t="s">
        <v>491</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506</v>
      </c>
      <c r="AL34" s="1131"/>
      <c r="AM34" s="1131"/>
      <c r="AN34" s="1132"/>
      <c r="AO34" s="300" t="s">
        <v>491</v>
      </c>
      <c r="AP34" s="300" t="s">
        <v>491</v>
      </c>
      <c r="AQ34" s="301" t="s">
        <v>491</v>
      </c>
      <c r="AR34" s="302" t="s">
        <v>491</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507</v>
      </c>
      <c r="AL35" s="1131"/>
      <c r="AM35" s="1131"/>
      <c r="AN35" s="1132"/>
      <c r="AO35" s="300">
        <v>80657</v>
      </c>
      <c r="AP35" s="300">
        <v>8184</v>
      </c>
      <c r="AQ35" s="301">
        <v>25612</v>
      </c>
      <c r="AR35" s="302">
        <v>-68</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508</v>
      </c>
      <c r="AL36" s="1131"/>
      <c r="AM36" s="1131"/>
      <c r="AN36" s="1132"/>
      <c r="AO36" s="300">
        <v>8930</v>
      </c>
      <c r="AP36" s="300">
        <v>906</v>
      </c>
      <c r="AQ36" s="301">
        <v>3548</v>
      </c>
      <c r="AR36" s="302">
        <v>-74.5</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509</v>
      </c>
      <c r="AL37" s="1131"/>
      <c r="AM37" s="1131"/>
      <c r="AN37" s="1132"/>
      <c r="AO37" s="300" t="s">
        <v>491</v>
      </c>
      <c r="AP37" s="300" t="s">
        <v>491</v>
      </c>
      <c r="AQ37" s="301">
        <v>660</v>
      </c>
      <c r="AR37" s="302" t="s">
        <v>491</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510</v>
      </c>
      <c r="AL38" s="1134"/>
      <c r="AM38" s="1134"/>
      <c r="AN38" s="1135"/>
      <c r="AO38" s="303" t="s">
        <v>491</v>
      </c>
      <c r="AP38" s="303" t="s">
        <v>491</v>
      </c>
      <c r="AQ38" s="304">
        <v>49</v>
      </c>
      <c r="AR38" s="292" t="s">
        <v>491</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511</v>
      </c>
      <c r="AL39" s="1134"/>
      <c r="AM39" s="1134"/>
      <c r="AN39" s="1135"/>
      <c r="AO39" s="300">
        <v>-11672</v>
      </c>
      <c r="AP39" s="300">
        <v>-1184</v>
      </c>
      <c r="AQ39" s="301">
        <v>-3738</v>
      </c>
      <c r="AR39" s="302">
        <v>-68.3</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512</v>
      </c>
      <c r="AL40" s="1131"/>
      <c r="AM40" s="1131"/>
      <c r="AN40" s="1132"/>
      <c r="AO40" s="300">
        <v>-1025482</v>
      </c>
      <c r="AP40" s="300">
        <v>-104057</v>
      </c>
      <c r="AQ40" s="301">
        <v>-72431</v>
      </c>
      <c r="AR40" s="302">
        <v>43.7</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287</v>
      </c>
      <c r="AL41" s="1137"/>
      <c r="AM41" s="1137"/>
      <c r="AN41" s="1138"/>
      <c r="AO41" s="300">
        <v>481631</v>
      </c>
      <c r="AP41" s="300">
        <v>48872</v>
      </c>
      <c r="AQ41" s="301">
        <v>37824</v>
      </c>
      <c r="AR41" s="302">
        <v>29.2</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513</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514</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482</v>
      </c>
      <c r="AN49" s="1127" t="s">
        <v>515</v>
      </c>
      <c r="AO49" s="1128"/>
      <c r="AP49" s="1128"/>
      <c r="AQ49" s="1128"/>
      <c r="AR49" s="1129"/>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516</v>
      </c>
      <c r="AO50" s="317" t="s">
        <v>517</v>
      </c>
      <c r="AP50" s="318" t="s">
        <v>518</v>
      </c>
      <c r="AQ50" s="319" t="s">
        <v>519</v>
      </c>
      <c r="AR50" s="320" t="s">
        <v>520</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521</v>
      </c>
      <c r="AL51" s="313"/>
      <c r="AM51" s="321">
        <v>1560398</v>
      </c>
      <c r="AN51" s="322">
        <v>143696</v>
      </c>
      <c r="AO51" s="323">
        <v>-0.2</v>
      </c>
      <c r="AP51" s="324">
        <v>120302</v>
      </c>
      <c r="AQ51" s="325">
        <v>1.7</v>
      </c>
      <c r="AR51" s="326">
        <v>-1.9</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522</v>
      </c>
      <c r="AM52" s="329">
        <v>403709</v>
      </c>
      <c r="AN52" s="330">
        <v>37177</v>
      </c>
      <c r="AO52" s="331">
        <v>-26</v>
      </c>
      <c r="AP52" s="332">
        <v>59328</v>
      </c>
      <c r="AQ52" s="333">
        <v>18.7</v>
      </c>
      <c r="AR52" s="334">
        <v>-44.7</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523</v>
      </c>
      <c r="AL53" s="313"/>
      <c r="AM53" s="321">
        <v>2203408</v>
      </c>
      <c r="AN53" s="322">
        <v>207986</v>
      </c>
      <c r="AO53" s="323">
        <v>44.7</v>
      </c>
      <c r="AP53" s="324">
        <v>114841</v>
      </c>
      <c r="AQ53" s="325">
        <v>-4.5</v>
      </c>
      <c r="AR53" s="326">
        <v>49.2</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522</v>
      </c>
      <c r="AM54" s="329">
        <v>758114</v>
      </c>
      <c r="AN54" s="330">
        <v>71561</v>
      </c>
      <c r="AO54" s="331">
        <v>92.5</v>
      </c>
      <c r="AP54" s="332">
        <v>51589</v>
      </c>
      <c r="AQ54" s="333">
        <v>-13</v>
      </c>
      <c r="AR54" s="334">
        <v>105.5</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524</v>
      </c>
      <c r="AL55" s="313"/>
      <c r="AM55" s="321">
        <v>1891282</v>
      </c>
      <c r="AN55" s="322">
        <v>181662</v>
      </c>
      <c r="AO55" s="323">
        <v>-12.7</v>
      </c>
      <c r="AP55" s="324">
        <v>124145</v>
      </c>
      <c r="AQ55" s="325">
        <v>8.1</v>
      </c>
      <c r="AR55" s="326">
        <v>-20.8</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522</v>
      </c>
      <c r="AM56" s="329">
        <v>500535</v>
      </c>
      <c r="AN56" s="330">
        <v>48078</v>
      </c>
      <c r="AO56" s="331">
        <v>-32.799999999999997</v>
      </c>
      <c r="AP56" s="332">
        <v>54761</v>
      </c>
      <c r="AQ56" s="333">
        <v>6.1</v>
      </c>
      <c r="AR56" s="334">
        <v>-38.9</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525</v>
      </c>
      <c r="AL57" s="313"/>
      <c r="AM57" s="321">
        <v>1611996</v>
      </c>
      <c r="AN57" s="322">
        <v>159461</v>
      </c>
      <c r="AO57" s="323">
        <v>-12.2</v>
      </c>
      <c r="AP57" s="324">
        <v>131480</v>
      </c>
      <c r="AQ57" s="325">
        <v>5.9</v>
      </c>
      <c r="AR57" s="326">
        <v>-18.100000000000001</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522</v>
      </c>
      <c r="AM58" s="329">
        <v>617963</v>
      </c>
      <c r="AN58" s="330">
        <v>61130</v>
      </c>
      <c r="AO58" s="331">
        <v>27.1</v>
      </c>
      <c r="AP58" s="332">
        <v>63148</v>
      </c>
      <c r="AQ58" s="333">
        <v>15.3</v>
      </c>
      <c r="AR58" s="334">
        <v>11.8</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526</v>
      </c>
      <c r="AL59" s="313"/>
      <c r="AM59" s="321">
        <v>2021852</v>
      </c>
      <c r="AN59" s="322">
        <v>205160</v>
      </c>
      <c r="AO59" s="323">
        <v>28.7</v>
      </c>
      <c r="AP59" s="324">
        <v>163245</v>
      </c>
      <c r="AQ59" s="325">
        <v>24.2</v>
      </c>
      <c r="AR59" s="326">
        <v>4.5</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522</v>
      </c>
      <c r="AM60" s="329">
        <v>358753</v>
      </c>
      <c r="AN60" s="330">
        <v>36403</v>
      </c>
      <c r="AO60" s="331">
        <v>-40.4</v>
      </c>
      <c r="AP60" s="332">
        <v>87630</v>
      </c>
      <c r="AQ60" s="333">
        <v>38.799999999999997</v>
      </c>
      <c r="AR60" s="334">
        <v>-79.2</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527</v>
      </c>
      <c r="AL61" s="335"/>
      <c r="AM61" s="336">
        <v>1857787</v>
      </c>
      <c r="AN61" s="337">
        <v>179593</v>
      </c>
      <c r="AO61" s="338">
        <v>9.6999999999999993</v>
      </c>
      <c r="AP61" s="339">
        <v>130803</v>
      </c>
      <c r="AQ61" s="340">
        <v>7.1</v>
      </c>
      <c r="AR61" s="326">
        <v>2.6</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522</v>
      </c>
      <c r="AM62" s="329">
        <v>527815</v>
      </c>
      <c r="AN62" s="330">
        <v>50870</v>
      </c>
      <c r="AO62" s="331">
        <v>4.0999999999999996</v>
      </c>
      <c r="AP62" s="332">
        <v>63291</v>
      </c>
      <c r="AQ62" s="333">
        <v>13.2</v>
      </c>
      <c r="AR62" s="334">
        <v>-9.1</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fBl3c8vJmRDgEsr60Qk6ExUDa37c6sej8wg1aDV0Xj10Gn3xGo4iLeTSroiKrf/B3wtDYCvaeDwLdJOX/5hOkw==" saltValue="uWPyYUYOgJLDlrqaIqXWh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479</v>
      </c>
    </row>
    <row r="121" spans="125:125" ht="13.5" hidden="1" customHeight="1" x14ac:dyDescent="0.15">
      <c r="DU121" s="247"/>
    </row>
  </sheetData>
  <sheetProtection algorithmName="SHA-512" hashValue="m33mYnEqVN72E9MtGR8MpVhfaIL7qHpxt+We+JSJqNdOmfYSnqFKIArwnvTVOz4Jo4YJDSYHvt99Fsnc0RaB4A==" saltValue="OHAl1r3OeWBzWWVWSXIvxg==" spinCount="100000" sheet="1" objects="1" scenarios="1"/>
  <dataConsolidate/>
  <phoneticPr fontId="2"/>
  <printOptions horizontalCentered="1" verticalCentered="1"/>
  <pageMargins left="0" right="0" top="0" bottom="0" header="0" footer="0"/>
  <pageSetup paperSize="8" scale="57" orientation="landscape" r:id="rId1"/>
  <headerFooter alignWithMargins="0">
    <oddFooter>&amp;C&amp;P /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479</v>
      </c>
    </row>
  </sheetData>
  <sheetProtection algorithmName="SHA-512" hashValue="v/trvhxJiyj/NlDXexa789SjCCQvhje5xALcehHh8CEHYpV16Ieu4udK9WJzfje/LizRxyBwjHSOXQCJiGMdIQ==" saltValue="Qed7ZGWWe3QRqdQWqUkxlg==" spinCount="100000" sheet="1" objects="1" scenarios="1"/>
  <dataConsolidate/>
  <phoneticPr fontId="2"/>
  <printOptions horizontalCentered="1" verticalCentered="1"/>
  <pageMargins left="0" right="0" top="0" bottom="0" header="0" footer="0"/>
  <pageSetup paperSize="8" scale="57" orientation="landscape" r:id="rId1"/>
  <headerFooter alignWithMargins="0">
    <oddFooter>&amp;C&amp;P /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39" t="s">
        <v>3</v>
      </c>
      <c r="D47" s="1139"/>
      <c r="E47" s="1140"/>
      <c r="F47" s="11">
        <v>18.920000000000002</v>
      </c>
      <c r="G47" s="12">
        <v>19.850000000000001</v>
      </c>
      <c r="H47" s="12">
        <v>23.22</v>
      </c>
      <c r="I47" s="12">
        <v>22.14</v>
      </c>
      <c r="J47" s="13">
        <v>25.51</v>
      </c>
    </row>
    <row r="48" spans="2:10" ht="57.75" customHeight="1" x14ac:dyDescent="0.15">
      <c r="B48" s="14"/>
      <c r="C48" s="1141" t="s">
        <v>4</v>
      </c>
      <c r="D48" s="1141"/>
      <c r="E48" s="1142"/>
      <c r="F48" s="15">
        <v>4.7300000000000004</v>
      </c>
      <c r="G48" s="16">
        <v>5.85</v>
      </c>
      <c r="H48" s="16">
        <v>5.72</v>
      </c>
      <c r="I48" s="16">
        <v>5.09</v>
      </c>
      <c r="J48" s="17">
        <v>7.06</v>
      </c>
    </row>
    <row r="49" spans="2:10" ht="57.75" customHeight="1" thickBot="1" x14ac:dyDescent="0.2">
      <c r="B49" s="18"/>
      <c r="C49" s="1143" t="s">
        <v>5</v>
      </c>
      <c r="D49" s="1143"/>
      <c r="E49" s="1144"/>
      <c r="F49" s="19">
        <v>1.42</v>
      </c>
      <c r="G49" s="20">
        <v>1.35</v>
      </c>
      <c r="H49" s="20" t="s">
        <v>534</v>
      </c>
      <c r="I49" s="20" t="s">
        <v>535</v>
      </c>
      <c r="J49" s="21">
        <v>2.0099999999999998</v>
      </c>
    </row>
    <row r="50" spans="2:10" x14ac:dyDescent="0.15"/>
  </sheetData>
  <sheetProtection algorithmName="SHA-512" hashValue="qHBpqEmbsWlx8734zuz/5XCCr4E6iG8bCcx9KVGMZDjKnZWa+rn2FOby8pgzHGNfa1N80XiF5wP9k9jqxWdoaA==" saltValue="UNw3BMYMS/is0/4nzbn22Q==" spinCount="100000" sheet="1" objects="1" scenarios="1"/>
  <mergeCells count="3">
    <mergeCell ref="C47:E47"/>
    <mergeCell ref="C48:E48"/>
    <mergeCell ref="C49:E49"/>
  </mergeCells>
  <phoneticPr fontId="2"/>
  <printOptions horizontalCentered="1" verticalCentered="1"/>
  <pageMargins left="0" right="0" top="0" bottom="0" header="0" footer="0"/>
  <pageSetup paperSize="8" scale="92" orientation="landscape" r:id="rId1"/>
  <headerFooter alignWithMargins="0">
    <oddFooter>&amp;C&amp;P /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51" t="s">
        <v>536</v>
      </c>
      <c r="D34" s="1151"/>
      <c r="E34" s="1152"/>
      <c r="F34" s="32">
        <v>5.8</v>
      </c>
      <c r="G34" s="33">
        <v>5.74</v>
      </c>
      <c r="H34" s="33">
        <v>5.79</v>
      </c>
      <c r="I34" s="33">
        <v>6.31</v>
      </c>
      <c r="J34" s="34">
        <v>6.7</v>
      </c>
      <c r="K34" s="22"/>
      <c r="L34" s="22"/>
      <c r="M34" s="22"/>
      <c r="N34" s="22"/>
      <c r="O34" s="22"/>
      <c r="P34" s="22"/>
    </row>
    <row r="35" spans="1:16" ht="39" customHeight="1" x14ac:dyDescent="0.15">
      <c r="A35" s="22"/>
      <c r="B35" s="35"/>
      <c r="C35" s="1145" t="s">
        <v>537</v>
      </c>
      <c r="D35" s="1146"/>
      <c r="E35" s="1147"/>
      <c r="F35" s="36">
        <v>4.5</v>
      </c>
      <c r="G35" s="37">
        <v>5.64</v>
      </c>
      <c r="H35" s="37">
        <v>5.4</v>
      </c>
      <c r="I35" s="37">
        <v>4.67</v>
      </c>
      <c r="J35" s="38">
        <v>6.68</v>
      </c>
      <c r="K35" s="22"/>
      <c r="L35" s="22"/>
      <c r="M35" s="22"/>
      <c r="N35" s="22"/>
      <c r="O35" s="22"/>
      <c r="P35" s="22"/>
    </row>
    <row r="36" spans="1:16" ht="39" customHeight="1" x14ac:dyDescent="0.15">
      <c r="A36" s="22"/>
      <c r="B36" s="35"/>
      <c r="C36" s="1145" t="s">
        <v>538</v>
      </c>
      <c r="D36" s="1146"/>
      <c r="E36" s="1147"/>
      <c r="F36" s="36">
        <v>0.3</v>
      </c>
      <c r="G36" s="37">
        <v>0.39</v>
      </c>
      <c r="H36" s="37">
        <v>0.55000000000000004</v>
      </c>
      <c r="I36" s="37">
        <v>1.21</v>
      </c>
      <c r="J36" s="38">
        <v>2.08</v>
      </c>
      <c r="K36" s="22"/>
      <c r="L36" s="22"/>
      <c r="M36" s="22"/>
      <c r="N36" s="22"/>
      <c r="O36" s="22"/>
      <c r="P36" s="22"/>
    </row>
    <row r="37" spans="1:16" ht="39" customHeight="1" x14ac:dyDescent="0.15">
      <c r="A37" s="22"/>
      <c r="B37" s="35"/>
      <c r="C37" s="1145" t="s">
        <v>539</v>
      </c>
      <c r="D37" s="1146"/>
      <c r="E37" s="1147"/>
      <c r="F37" s="36">
        <v>0.04</v>
      </c>
      <c r="G37" s="37">
        <v>0.47</v>
      </c>
      <c r="H37" s="37">
        <v>0.7</v>
      </c>
      <c r="I37" s="37">
        <v>0.66</v>
      </c>
      <c r="J37" s="38">
        <v>0.46</v>
      </c>
      <c r="K37" s="22"/>
      <c r="L37" s="22"/>
      <c r="M37" s="22"/>
      <c r="N37" s="22"/>
      <c r="O37" s="22"/>
      <c r="P37" s="22"/>
    </row>
    <row r="38" spans="1:16" ht="39" customHeight="1" x14ac:dyDescent="0.15">
      <c r="A38" s="22"/>
      <c r="B38" s="35"/>
      <c r="C38" s="1145" t="s">
        <v>540</v>
      </c>
      <c r="D38" s="1146"/>
      <c r="E38" s="1147"/>
      <c r="F38" s="36">
        <v>0.09</v>
      </c>
      <c r="G38" s="37">
        <v>0.1</v>
      </c>
      <c r="H38" s="37">
        <v>0.24</v>
      </c>
      <c r="I38" s="37">
        <v>0.28000000000000003</v>
      </c>
      <c r="J38" s="38">
        <v>0.31</v>
      </c>
      <c r="K38" s="22"/>
      <c r="L38" s="22"/>
      <c r="M38" s="22"/>
      <c r="N38" s="22"/>
      <c r="O38" s="22"/>
      <c r="P38" s="22"/>
    </row>
    <row r="39" spans="1:16" ht="39" customHeight="1" x14ac:dyDescent="0.15">
      <c r="A39" s="22"/>
      <c r="B39" s="35"/>
      <c r="C39" s="1145" t="s">
        <v>541</v>
      </c>
      <c r="D39" s="1146"/>
      <c r="E39" s="1147"/>
      <c r="F39" s="36">
        <v>0.13</v>
      </c>
      <c r="G39" s="37">
        <v>0.09</v>
      </c>
      <c r="H39" s="37">
        <v>0.06</v>
      </c>
      <c r="I39" s="37">
        <v>0.13</v>
      </c>
      <c r="J39" s="38">
        <v>0.06</v>
      </c>
      <c r="K39" s="22"/>
      <c r="L39" s="22"/>
      <c r="M39" s="22"/>
      <c r="N39" s="22"/>
      <c r="O39" s="22"/>
      <c r="P39" s="22"/>
    </row>
    <row r="40" spans="1:16" ht="39" customHeight="1" x14ac:dyDescent="0.15">
      <c r="A40" s="22"/>
      <c r="B40" s="35"/>
      <c r="C40" s="1145" t="s">
        <v>542</v>
      </c>
      <c r="D40" s="1146"/>
      <c r="E40" s="1147"/>
      <c r="F40" s="36" t="s">
        <v>491</v>
      </c>
      <c r="G40" s="37" t="s">
        <v>491</v>
      </c>
      <c r="H40" s="37" t="s">
        <v>491</v>
      </c>
      <c r="I40" s="37" t="s">
        <v>491</v>
      </c>
      <c r="J40" s="38">
        <v>0</v>
      </c>
      <c r="K40" s="22"/>
      <c r="L40" s="22"/>
      <c r="M40" s="22"/>
      <c r="N40" s="22"/>
      <c r="O40" s="22"/>
      <c r="P40" s="22"/>
    </row>
    <row r="41" spans="1:16" ht="39" customHeight="1" x14ac:dyDescent="0.15">
      <c r="A41" s="22"/>
      <c r="B41" s="35"/>
      <c r="C41" s="1145" t="s">
        <v>543</v>
      </c>
      <c r="D41" s="1146"/>
      <c r="E41" s="1147"/>
      <c r="F41" s="36">
        <v>0</v>
      </c>
      <c r="G41" s="37">
        <v>0</v>
      </c>
      <c r="H41" s="37">
        <v>0</v>
      </c>
      <c r="I41" s="37">
        <v>0.01</v>
      </c>
      <c r="J41" s="38">
        <v>0</v>
      </c>
      <c r="K41" s="22"/>
      <c r="L41" s="22"/>
      <c r="M41" s="22"/>
      <c r="N41" s="22"/>
      <c r="O41" s="22"/>
      <c r="P41" s="22"/>
    </row>
    <row r="42" spans="1:16" ht="39" customHeight="1" x14ac:dyDescent="0.15">
      <c r="A42" s="22"/>
      <c r="B42" s="39"/>
      <c r="C42" s="1145" t="s">
        <v>544</v>
      </c>
      <c r="D42" s="1146"/>
      <c r="E42" s="1147"/>
      <c r="F42" s="36" t="s">
        <v>491</v>
      </c>
      <c r="G42" s="37" t="s">
        <v>491</v>
      </c>
      <c r="H42" s="37" t="s">
        <v>491</v>
      </c>
      <c r="I42" s="37" t="s">
        <v>491</v>
      </c>
      <c r="J42" s="38" t="s">
        <v>491</v>
      </c>
      <c r="K42" s="22"/>
      <c r="L42" s="22"/>
      <c r="M42" s="22"/>
      <c r="N42" s="22"/>
      <c r="O42" s="22"/>
      <c r="P42" s="22"/>
    </row>
    <row r="43" spans="1:16" ht="39" customHeight="1" thickBot="1" x14ac:dyDescent="0.2">
      <c r="A43" s="22"/>
      <c r="B43" s="40"/>
      <c r="C43" s="1148" t="s">
        <v>545</v>
      </c>
      <c r="D43" s="1149"/>
      <c r="E43" s="1150"/>
      <c r="F43" s="41">
        <v>7.0000000000000007E-2</v>
      </c>
      <c r="G43" s="42">
        <v>0.09</v>
      </c>
      <c r="H43" s="42">
        <v>0.13</v>
      </c>
      <c r="I43" s="42">
        <v>0.09</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mywO9mz3Ru22VD8iIyhPug4s3joPE9Ury7DgDymttOyvgP/YG4YKFzFQugEpt8kij69dp13ftvVA4QPTqdchLA==" saltValue="1vLPp4dcp+kDfl1d+aO2M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verticalCentered="1"/>
  <pageMargins left="0" right="0" top="0" bottom="0" header="0" footer="0"/>
  <pageSetup paperSize="8" scale="86" orientation="landscape" r:id="rId1"/>
  <headerFooter alignWithMargins="0">
    <oddFooter>&amp;C&amp;P /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x14ac:dyDescent="0.15">
      <c r="A45" s="48"/>
      <c r="B45" s="1153" t="s">
        <v>9</v>
      </c>
      <c r="C45" s="1154"/>
      <c r="D45" s="58"/>
      <c r="E45" s="1159" t="s">
        <v>10</v>
      </c>
      <c r="F45" s="1159"/>
      <c r="G45" s="1159"/>
      <c r="H45" s="1159"/>
      <c r="I45" s="1159"/>
      <c r="J45" s="1160"/>
      <c r="K45" s="59">
        <v>1615</v>
      </c>
      <c r="L45" s="60">
        <v>1623</v>
      </c>
      <c r="M45" s="60">
        <v>1698</v>
      </c>
      <c r="N45" s="60">
        <v>1747</v>
      </c>
      <c r="O45" s="61">
        <v>1429</v>
      </c>
      <c r="P45" s="48"/>
      <c r="Q45" s="48"/>
      <c r="R45" s="48"/>
      <c r="S45" s="48"/>
      <c r="T45" s="48"/>
      <c r="U45" s="48"/>
    </row>
    <row r="46" spans="1:21" ht="30.75" customHeight="1" x14ac:dyDescent="0.15">
      <c r="A46" s="48"/>
      <c r="B46" s="1155"/>
      <c r="C46" s="1156"/>
      <c r="D46" s="62"/>
      <c r="E46" s="1161" t="s">
        <v>11</v>
      </c>
      <c r="F46" s="1161"/>
      <c r="G46" s="1161"/>
      <c r="H46" s="1161"/>
      <c r="I46" s="1161"/>
      <c r="J46" s="1162"/>
      <c r="K46" s="63" t="s">
        <v>491</v>
      </c>
      <c r="L46" s="64" t="s">
        <v>491</v>
      </c>
      <c r="M46" s="64" t="s">
        <v>491</v>
      </c>
      <c r="N46" s="64" t="s">
        <v>491</v>
      </c>
      <c r="O46" s="65" t="s">
        <v>491</v>
      </c>
      <c r="P46" s="48"/>
      <c r="Q46" s="48"/>
      <c r="R46" s="48"/>
      <c r="S46" s="48"/>
      <c r="T46" s="48"/>
      <c r="U46" s="48"/>
    </row>
    <row r="47" spans="1:21" ht="30.75" customHeight="1" x14ac:dyDescent="0.15">
      <c r="A47" s="48"/>
      <c r="B47" s="1155"/>
      <c r="C47" s="1156"/>
      <c r="D47" s="62"/>
      <c r="E47" s="1161" t="s">
        <v>12</v>
      </c>
      <c r="F47" s="1161"/>
      <c r="G47" s="1161"/>
      <c r="H47" s="1161"/>
      <c r="I47" s="1161"/>
      <c r="J47" s="1162"/>
      <c r="K47" s="63" t="s">
        <v>491</v>
      </c>
      <c r="L47" s="64" t="s">
        <v>491</v>
      </c>
      <c r="M47" s="64" t="s">
        <v>491</v>
      </c>
      <c r="N47" s="64" t="s">
        <v>491</v>
      </c>
      <c r="O47" s="65" t="s">
        <v>491</v>
      </c>
      <c r="P47" s="48"/>
      <c r="Q47" s="48"/>
      <c r="R47" s="48"/>
      <c r="S47" s="48"/>
      <c r="T47" s="48"/>
      <c r="U47" s="48"/>
    </row>
    <row r="48" spans="1:21" ht="30.75" customHeight="1" x14ac:dyDescent="0.15">
      <c r="A48" s="48"/>
      <c r="B48" s="1155"/>
      <c r="C48" s="1156"/>
      <c r="D48" s="62"/>
      <c r="E48" s="1161" t="s">
        <v>13</v>
      </c>
      <c r="F48" s="1161"/>
      <c r="G48" s="1161"/>
      <c r="H48" s="1161"/>
      <c r="I48" s="1161"/>
      <c r="J48" s="1162"/>
      <c r="K48" s="63">
        <v>62</v>
      </c>
      <c r="L48" s="64">
        <v>63</v>
      </c>
      <c r="M48" s="64">
        <v>63</v>
      </c>
      <c r="N48" s="64">
        <v>101</v>
      </c>
      <c r="O48" s="65">
        <v>81</v>
      </c>
      <c r="P48" s="48"/>
      <c r="Q48" s="48"/>
      <c r="R48" s="48"/>
      <c r="S48" s="48"/>
      <c r="T48" s="48"/>
      <c r="U48" s="48"/>
    </row>
    <row r="49" spans="1:21" ht="30.75" customHeight="1" x14ac:dyDescent="0.15">
      <c r="A49" s="48"/>
      <c r="B49" s="1155"/>
      <c r="C49" s="1156"/>
      <c r="D49" s="62"/>
      <c r="E49" s="1161" t="s">
        <v>14</v>
      </c>
      <c r="F49" s="1161"/>
      <c r="G49" s="1161"/>
      <c r="H49" s="1161"/>
      <c r="I49" s="1161"/>
      <c r="J49" s="1162"/>
      <c r="K49" s="63">
        <v>23</v>
      </c>
      <c r="L49" s="64">
        <v>24</v>
      </c>
      <c r="M49" s="64">
        <v>18</v>
      </c>
      <c r="N49" s="64">
        <v>11</v>
      </c>
      <c r="O49" s="65">
        <v>9</v>
      </c>
      <c r="P49" s="48"/>
      <c r="Q49" s="48"/>
      <c r="R49" s="48"/>
      <c r="S49" s="48"/>
      <c r="T49" s="48"/>
      <c r="U49" s="48"/>
    </row>
    <row r="50" spans="1:21" ht="30.75" customHeight="1" x14ac:dyDescent="0.15">
      <c r="A50" s="48"/>
      <c r="B50" s="1155"/>
      <c r="C50" s="1156"/>
      <c r="D50" s="62"/>
      <c r="E50" s="1161" t="s">
        <v>15</v>
      </c>
      <c r="F50" s="1161"/>
      <c r="G50" s="1161"/>
      <c r="H50" s="1161"/>
      <c r="I50" s="1161"/>
      <c r="J50" s="1162"/>
      <c r="K50" s="63" t="s">
        <v>491</v>
      </c>
      <c r="L50" s="64" t="s">
        <v>491</v>
      </c>
      <c r="M50" s="64" t="s">
        <v>491</v>
      </c>
      <c r="N50" s="64" t="s">
        <v>491</v>
      </c>
      <c r="O50" s="65" t="s">
        <v>491</v>
      </c>
      <c r="P50" s="48"/>
      <c r="Q50" s="48"/>
      <c r="R50" s="48"/>
      <c r="S50" s="48"/>
      <c r="T50" s="48"/>
      <c r="U50" s="48"/>
    </row>
    <row r="51" spans="1:21" ht="30.75" customHeight="1" x14ac:dyDescent="0.15">
      <c r="A51" s="48"/>
      <c r="B51" s="1157"/>
      <c r="C51" s="1158"/>
      <c r="D51" s="66"/>
      <c r="E51" s="1161" t="s">
        <v>16</v>
      </c>
      <c r="F51" s="1161"/>
      <c r="G51" s="1161"/>
      <c r="H51" s="1161"/>
      <c r="I51" s="1161"/>
      <c r="J51" s="1162"/>
      <c r="K51" s="63" t="s">
        <v>491</v>
      </c>
      <c r="L51" s="64">
        <v>0</v>
      </c>
      <c r="M51" s="64" t="s">
        <v>491</v>
      </c>
      <c r="N51" s="64" t="s">
        <v>491</v>
      </c>
      <c r="O51" s="65" t="s">
        <v>491</v>
      </c>
      <c r="P51" s="48"/>
      <c r="Q51" s="48"/>
      <c r="R51" s="48"/>
      <c r="S51" s="48"/>
      <c r="T51" s="48"/>
      <c r="U51" s="48"/>
    </row>
    <row r="52" spans="1:21" ht="30.75" customHeight="1" x14ac:dyDescent="0.15">
      <c r="A52" s="48"/>
      <c r="B52" s="1163" t="s">
        <v>17</v>
      </c>
      <c r="C52" s="1164"/>
      <c r="D52" s="66"/>
      <c r="E52" s="1161" t="s">
        <v>18</v>
      </c>
      <c r="F52" s="1161"/>
      <c r="G52" s="1161"/>
      <c r="H52" s="1161"/>
      <c r="I52" s="1161"/>
      <c r="J52" s="1162"/>
      <c r="K52" s="63">
        <v>1301</v>
      </c>
      <c r="L52" s="64">
        <v>1316</v>
      </c>
      <c r="M52" s="64">
        <v>1309</v>
      </c>
      <c r="N52" s="64">
        <v>1167</v>
      </c>
      <c r="O52" s="65">
        <v>1038</v>
      </c>
      <c r="P52" s="48"/>
      <c r="Q52" s="48"/>
      <c r="R52" s="48"/>
      <c r="S52" s="48"/>
      <c r="T52" s="48"/>
      <c r="U52" s="48"/>
    </row>
    <row r="53" spans="1:21" ht="30.75" customHeight="1" thickBot="1" x14ac:dyDescent="0.2">
      <c r="A53" s="48"/>
      <c r="B53" s="1165" t="s">
        <v>19</v>
      </c>
      <c r="C53" s="1166"/>
      <c r="D53" s="67"/>
      <c r="E53" s="1167" t="s">
        <v>20</v>
      </c>
      <c r="F53" s="1167"/>
      <c r="G53" s="1167"/>
      <c r="H53" s="1167"/>
      <c r="I53" s="1167"/>
      <c r="J53" s="1168"/>
      <c r="K53" s="68">
        <v>399</v>
      </c>
      <c r="L53" s="69">
        <v>394</v>
      </c>
      <c r="M53" s="69">
        <v>470</v>
      </c>
      <c r="N53" s="69">
        <v>692</v>
      </c>
      <c r="O53" s="70">
        <v>481</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15">
      <c r="B58" s="1169" t="s">
        <v>24</v>
      </c>
      <c r="C58" s="1170"/>
      <c r="D58" s="1175" t="s">
        <v>25</v>
      </c>
      <c r="E58" s="1176"/>
      <c r="F58" s="1176"/>
      <c r="G58" s="1176"/>
      <c r="H58" s="1176"/>
      <c r="I58" s="1176"/>
      <c r="J58" s="1177"/>
      <c r="K58" s="83"/>
      <c r="L58" s="84"/>
      <c r="M58" s="84"/>
      <c r="N58" s="84"/>
      <c r="O58" s="85"/>
    </row>
    <row r="59" spans="1:21" ht="31.5" customHeight="1" x14ac:dyDescent="0.15">
      <c r="B59" s="1171"/>
      <c r="C59" s="1172"/>
      <c r="D59" s="1178" t="s">
        <v>26</v>
      </c>
      <c r="E59" s="1179"/>
      <c r="F59" s="1179"/>
      <c r="G59" s="1179"/>
      <c r="H59" s="1179"/>
      <c r="I59" s="1179"/>
      <c r="J59" s="1180"/>
      <c r="K59" s="86"/>
      <c r="L59" s="87"/>
      <c r="M59" s="87"/>
      <c r="N59" s="87"/>
      <c r="O59" s="88"/>
    </row>
    <row r="60" spans="1:21" ht="31.5" customHeight="1" thickBot="1" x14ac:dyDescent="0.2">
      <c r="B60" s="1173"/>
      <c r="C60" s="1174"/>
      <c r="D60" s="1181" t="s">
        <v>27</v>
      </c>
      <c r="E60" s="1182"/>
      <c r="F60" s="1182"/>
      <c r="G60" s="1182"/>
      <c r="H60" s="1182"/>
      <c r="I60" s="1182"/>
      <c r="J60" s="1183"/>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tERjQ4aGQsGVcz2zmm3GZBYgeuJ1F6VgiEpvfVpcKNlBK4CfJqyqVlRORvYVbm5aHKiDlGaUH5q7FpsL3MKYyQ==" saltValue="vbzgftfT5PfDLAY4WTQDS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verticalCentered="1"/>
  <pageMargins left="0" right="0" top="0" bottom="0" header="0" footer="0"/>
  <pageSetup paperSize="8" scale="77" orientation="landscape" r:id="rId1"/>
  <headerFooter alignWithMargins="0">
    <oddFooter>&amp;C&amp;P /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529</v>
      </c>
      <c r="J40" s="103" t="s">
        <v>530</v>
      </c>
      <c r="K40" s="103" t="s">
        <v>531</v>
      </c>
      <c r="L40" s="103" t="s">
        <v>532</v>
      </c>
      <c r="M40" s="104" t="s">
        <v>533</v>
      </c>
    </row>
    <row r="41" spans="2:13" ht="27.75" customHeight="1" x14ac:dyDescent="0.15">
      <c r="B41" s="1184" t="s">
        <v>30</v>
      </c>
      <c r="C41" s="1185"/>
      <c r="D41" s="105"/>
      <c r="E41" s="1190" t="s">
        <v>31</v>
      </c>
      <c r="F41" s="1190"/>
      <c r="G41" s="1190"/>
      <c r="H41" s="1191"/>
      <c r="I41" s="343">
        <v>12197</v>
      </c>
      <c r="J41" s="344">
        <v>11491</v>
      </c>
      <c r="K41" s="344">
        <v>10825</v>
      </c>
      <c r="L41" s="344">
        <v>9996</v>
      </c>
      <c r="M41" s="345">
        <v>9574</v>
      </c>
    </row>
    <row r="42" spans="2:13" ht="27.75" customHeight="1" x14ac:dyDescent="0.15">
      <c r="B42" s="1186"/>
      <c r="C42" s="1187"/>
      <c r="D42" s="106"/>
      <c r="E42" s="1192" t="s">
        <v>32</v>
      </c>
      <c r="F42" s="1192"/>
      <c r="G42" s="1192"/>
      <c r="H42" s="1193"/>
      <c r="I42" s="346" t="s">
        <v>491</v>
      </c>
      <c r="J42" s="347" t="s">
        <v>491</v>
      </c>
      <c r="K42" s="347" t="s">
        <v>491</v>
      </c>
      <c r="L42" s="347" t="s">
        <v>491</v>
      </c>
      <c r="M42" s="348" t="s">
        <v>491</v>
      </c>
    </row>
    <row r="43" spans="2:13" ht="27.75" customHeight="1" x14ac:dyDescent="0.15">
      <c r="B43" s="1186"/>
      <c r="C43" s="1187"/>
      <c r="D43" s="106"/>
      <c r="E43" s="1192" t="s">
        <v>33</v>
      </c>
      <c r="F43" s="1192"/>
      <c r="G43" s="1192"/>
      <c r="H43" s="1193"/>
      <c r="I43" s="346">
        <v>652</v>
      </c>
      <c r="J43" s="347">
        <v>616</v>
      </c>
      <c r="K43" s="347">
        <v>580</v>
      </c>
      <c r="L43" s="347">
        <v>646</v>
      </c>
      <c r="M43" s="348">
        <v>800</v>
      </c>
    </row>
    <row r="44" spans="2:13" ht="27.75" customHeight="1" x14ac:dyDescent="0.15">
      <c r="B44" s="1186"/>
      <c r="C44" s="1187"/>
      <c r="D44" s="106"/>
      <c r="E44" s="1192" t="s">
        <v>34</v>
      </c>
      <c r="F44" s="1192"/>
      <c r="G44" s="1192"/>
      <c r="H44" s="1193"/>
      <c r="I44" s="346">
        <v>137</v>
      </c>
      <c r="J44" s="347">
        <v>116</v>
      </c>
      <c r="K44" s="347">
        <v>96</v>
      </c>
      <c r="L44" s="347">
        <v>84</v>
      </c>
      <c r="M44" s="348">
        <v>76</v>
      </c>
    </row>
    <row r="45" spans="2:13" ht="27.75" customHeight="1" x14ac:dyDescent="0.15">
      <c r="B45" s="1186"/>
      <c r="C45" s="1187"/>
      <c r="D45" s="106"/>
      <c r="E45" s="1192" t="s">
        <v>35</v>
      </c>
      <c r="F45" s="1192"/>
      <c r="G45" s="1192"/>
      <c r="H45" s="1193"/>
      <c r="I45" s="346">
        <v>1263</v>
      </c>
      <c r="J45" s="347">
        <v>1209</v>
      </c>
      <c r="K45" s="347">
        <v>1202</v>
      </c>
      <c r="L45" s="347">
        <v>1076</v>
      </c>
      <c r="M45" s="348">
        <v>1224</v>
      </c>
    </row>
    <row r="46" spans="2:13" ht="27.75" customHeight="1" x14ac:dyDescent="0.15">
      <c r="B46" s="1186"/>
      <c r="C46" s="1187"/>
      <c r="D46" s="107"/>
      <c r="E46" s="1192" t="s">
        <v>36</v>
      </c>
      <c r="F46" s="1192"/>
      <c r="G46" s="1192"/>
      <c r="H46" s="1193"/>
      <c r="I46" s="346" t="s">
        <v>491</v>
      </c>
      <c r="J46" s="347" t="s">
        <v>491</v>
      </c>
      <c r="K46" s="347" t="s">
        <v>491</v>
      </c>
      <c r="L46" s="347" t="s">
        <v>491</v>
      </c>
      <c r="M46" s="348" t="s">
        <v>491</v>
      </c>
    </row>
    <row r="47" spans="2:13" ht="27.75" customHeight="1" x14ac:dyDescent="0.15">
      <c r="B47" s="1186"/>
      <c r="C47" s="1187"/>
      <c r="D47" s="108"/>
      <c r="E47" s="1194" t="s">
        <v>37</v>
      </c>
      <c r="F47" s="1195"/>
      <c r="G47" s="1195"/>
      <c r="H47" s="1196"/>
      <c r="I47" s="346" t="s">
        <v>491</v>
      </c>
      <c r="J47" s="347" t="s">
        <v>491</v>
      </c>
      <c r="K47" s="347" t="s">
        <v>491</v>
      </c>
      <c r="L47" s="347" t="s">
        <v>491</v>
      </c>
      <c r="M47" s="348" t="s">
        <v>491</v>
      </c>
    </row>
    <row r="48" spans="2:13" ht="27.75" customHeight="1" x14ac:dyDescent="0.15">
      <c r="B48" s="1186"/>
      <c r="C48" s="1187"/>
      <c r="D48" s="106"/>
      <c r="E48" s="1192" t="s">
        <v>38</v>
      </c>
      <c r="F48" s="1192"/>
      <c r="G48" s="1192"/>
      <c r="H48" s="1193"/>
      <c r="I48" s="346" t="s">
        <v>491</v>
      </c>
      <c r="J48" s="347" t="s">
        <v>491</v>
      </c>
      <c r="K48" s="347" t="s">
        <v>491</v>
      </c>
      <c r="L48" s="347" t="s">
        <v>491</v>
      </c>
      <c r="M48" s="348" t="s">
        <v>491</v>
      </c>
    </row>
    <row r="49" spans="2:13" ht="27.75" customHeight="1" x14ac:dyDescent="0.15">
      <c r="B49" s="1188"/>
      <c r="C49" s="1189"/>
      <c r="D49" s="106"/>
      <c r="E49" s="1192" t="s">
        <v>39</v>
      </c>
      <c r="F49" s="1192"/>
      <c r="G49" s="1192"/>
      <c r="H49" s="1193"/>
      <c r="I49" s="346" t="s">
        <v>491</v>
      </c>
      <c r="J49" s="347" t="s">
        <v>491</v>
      </c>
      <c r="K49" s="347" t="s">
        <v>491</v>
      </c>
      <c r="L49" s="347" t="s">
        <v>491</v>
      </c>
      <c r="M49" s="348" t="s">
        <v>491</v>
      </c>
    </row>
    <row r="50" spans="2:13" ht="27.75" customHeight="1" x14ac:dyDescent="0.15">
      <c r="B50" s="1197" t="s">
        <v>40</v>
      </c>
      <c r="C50" s="1198"/>
      <c r="D50" s="109"/>
      <c r="E50" s="1192" t="s">
        <v>41</v>
      </c>
      <c r="F50" s="1192"/>
      <c r="G50" s="1192"/>
      <c r="H50" s="1193"/>
      <c r="I50" s="346">
        <v>4268</v>
      </c>
      <c r="J50" s="347">
        <v>4577</v>
      </c>
      <c r="K50" s="347">
        <v>4863</v>
      </c>
      <c r="L50" s="347">
        <v>4303</v>
      </c>
      <c r="M50" s="348">
        <v>4041</v>
      </c>
    </row>
    <row r="51" spans="2:13" ht="27.75" customHeight="1" x14ac:dyDescent="0.15">
      <c r="B51" s="1186"/>
      <c r="C51" s="1187"/>
      <c r="D51" s="106"/>
      <c r="E51" s="1192" t="s">
        <v>42</v>
      </c>
      <c r="F51" s="1192"/>
      <c r="G51" s="1192"/>
      <c r="H51" s="1193"/>
      <c r="I51" s="346">
        <v>34</v>
      </c>
      <c r="J51" s="347">
        <v>20</v>
      </c>
      <c r="K51" s="347">
        <v>151</v>
      </c>
      <c r="L51" s="347">
        <v>300</v>
      </c>
      <c r="M51" s="348">
        <v>491</v>
      </c>
    </row>
    <row r="52" spans="2:13" ht="27.75" customHeight="1" x14ac:dyDescent="0.15">
      <c r="B52" s="1188"/>
      <c r="C52" s="1189"/>
      <c r="D52" s="106"/>
      <c r="E52" s="1192" t="s">
        <v>43</v>
      </c>
      <c r="F52" s="1192"/>
      <c r="G52" s="1192"/>
      <c r="H52" s="1193"/>
      <c r="I52" s="346">
        <v>10922</v>
      </c>
      <c r="J52" s="347">
        <v>10274</v>
      </c>
      <c r="K52" s="347">
        <v>9504</v>
      </c>
      <c r="L52" s="347">
        <v>9230</v>
      </c>
      <c r="M52" s="348">
        <v>8652</v>
      </c>
    </row>
    <row r="53" spans="2:13" ht="27.75" customHeight="1" thickBot="1" x14ac:dyDescent="0.2">
      <c r="B53" s="1199" t="s">
        <v>19</v>
      </c>
      <c r="C53" s="1200"/>
      <c r="D53" s="110"/>
      <c r="E53" s="1201" t="s">
        <v>44</v>
      </c>
      <c r="F53" s="1201"/>
      <c r="G53" s="1201"/>
      <c r="H53" s="1202"/>
      <c r="I53" s="349">
        <v>-975</v>
      </c>
      <c r="J53" s="350">
        <v>-1440</v>
      </c>
      <c r="K53" s="350">
        <v>-1814</v>
      </c>
      <c r="L53" s="350">
        <v>-2032</v>
      </c>
      <c r="M53" s="351">
        <v>-1510</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4IpH0AZbFwSYvQT81y/suDEBaQ6xtwAY0MfGRga1i8P41cOxJ4p49Il4W0N7OVYrdp2mFRrByWi+Gcom9WrfMA==" saltValue="5vPIk4qNOD7DqK+hnJMGM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verticalCentered="1"/>
  <pageMargins left="0" right="0" top="0" bottom="0" header="0" footer="0"/>
  <pageSetup paperSize="8" scale="86" orientation="landscape" r:id="rId1"/>
  <headerFooter alignWithMargins="0">
    <oddFooter>&amp;C&amp;P /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531</v>
      </c>
      <c r="G54" s="119" t="s">
        <v>532</v>
      </c>
      <c r="H54" s="120" t="s">
        <v>533</v>
      </c>
    </row>
    <row r="55" spans="2:8" ht="52.5" customHeight="1" x14ac:dyDescent="0.15">
      <c r="B55" s="121"/>
      <c r="C55" s="1211" t="s">
        <v>46</v>
      </c>
      <c r="D55" s="1211"/>
      <c r="E55" s="1212"/>
      <c r="F55" s="352">
        <v>1269</v>
      </c>
      <c r="G55" s="352">
        <v>1185</v>
      </c>
      <c r="H55" s="353">
        <v>1341</v>
      </c>
    </row>
    <row r="56" spans="2:8" ht="52.5" customHeight="1" x14ac:dyDescent="0.15">
      <c r="B56" s="122"/>
      <c r="C56" s="1213" t="s">
        <v>47</v>
      </c>
      <c r="D56" s="1213"/>
      <c r="E56" s="1214"/>
      <c r="F56" s="354">
        <v>585</v>
      </c>
      <c r="G56" s="354">
        <v>617</v>
      </c>
      <c r="H56" s="355">
        <v>644</v>
      </c>
    </row>
    <row r="57" spans="2:8" ht="53.25" customHeight="1" x14ac:dyDescent="0.15">
      <c r="B57" s="122"/>
      <c r="C57" s="1215" t="s">
        <v>48</v>
      </c>
      <c r="D57" s="1215"/>
      <c r="E57" s="1216"/>
      <c r="F57" s="356">
        <v>3611</v>
      </c>
      <c r="G57" s="356">
        <v>3056</v>
      </c>
      <c r="H57" s="357">
        <v>2566</v>
      </c>
    </row>
    <row r="58" spans="2:8" ht="45.75" customHeight="1" x14ac:dyDescent="0.15">
      <c r="B58" s="123"/>
      <c r="C58" s="1203" t="s">
        <v>565</v>
      </c>
      <c r="D58" s="1204"/>
      <c r="E58" s="1205"/>
      <c r="F58" s="358">
        <v>1167</v>
      </c>
      <c r="G58" s="358">
        <v>1174</v>
      </c>
      <c r="H58" s="359">
        <v>1182</v>
      </c>
    </row>
    <row r="59" spans="2:8" ht="45.75" customHeight="1" x14ac:dyDescent="0.15">
      <c r="B59" s="123"/>
      <c r="C59" s="1203" t="s">
        <v>566</v>
      </c>
      <c r="D59" s="1204"/>
      <c r="E59" s="1205"/>
      <c r="F59" s="358">
        <v>409</v>
      </c>
      <c r="G59" s="358">
        <v>410</v>
      </c>
      <c r="H59" s="359">
        <v>396</v>
      </c>
    </row>
    <row r="60" spans="2:8" ht="45.75" customHeight="1" x14ac:dyDescent="0.15">
      <c r="B60" s="123"/>
      <c r="C60" s="1203" t="s">
        <v>567</v>
      </c>
      <c r="D60" s="1204"/>
      <c r="E60" s="1205"/>
      <c r="F60" s="358">
        <v>333</v>
      </c>
      <c r="G60" s="358">
        <v>333</v>
      </c>
      <c r="H60" s="359">
        <v>328</v>
      </c>
    </row>
    <row r="61" spans="2:8" ht="45.75" customHeight="1" x14ac:dyDescent="0.15">
      <c r="B61" s="123"/>
      <c r="C61" s="1203" t="s">
        <v>569</v>
      </c>
      <c r="D61" s="1204"/>
      <c r="E61" s="1205"/>
      <c r="F61" s="358">
        <v>853</v>
      </c>
      <c r="G61" s="358">
        <v>474</v>
      </c>
      <c r="H61" s="359">
        <v>141</v>
      </c>
    </row>
    <row r="62" spans="2:8" ht="45.75" customHeight="1" thickBot="1" x14ac:dyDescent="0.2">
      <c r="B62" s="124"/>
      <c r="C62" s="1206" t="s">
        <v>568</v>
      </c>
      <c r="D62" s="1207"/>
      <c r="E62" s="1208"/>
      <c r="F62" s="360">
        <v>327</v>
      </c>
      <c r="G62" s="360">
        <v>205</v>
      </c>
      <c r="H62" s="361">
        <v>116</v>
      </c>
    </row>
    <row r="63" spans="2:8" ht="52.5" customHeight="1" thickBot="1" x14ac:dyDescent="0.2">
      <c r="B63" s="125"/>
      <c r="C63" s="1209" t="s">
        <v>49</v>
      </c>
      <c r="D63" s="1209"/>
      <c r="E63" s="1210"/>
      <c r="F63" s="362">
        <v>5465</v>
      </c>
      <c r="G63" s="362">
        <v>4858</v>
      </c>
      <c r="H63" s="363">
        <v>4552</v>
      </c>
    </row>
    <row r="64" spans="2:8" x14ac:dyDescent="0.15"/>
  </sheetData>
  <sheetProtection algorithmName="SHA-512" hashValue="tqiqF4LvpV0x3WYB1/WqI4BabzJmbjK+5GURXnypqVrsur9IQL/qTeHc0Fs9y6IjYCBkzebU+mqkfTXskweVMw==" saltValue="45wLf8+mYTS/mH/OikQZX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verticalCentered="1"/>
  <pageMargins left="0" right="0" top="0" bottom="0" header="0" footer="0"/>
  <pageSetup paperSize="8" scale="62" orientation="landscape" r:id="rId1"/>
  <headerFooter alignWithMargins="0">
    <oddFooter>&amp;C&amp;P /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66208-E267-4EDE-B950-B426C386A260}">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570</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571</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572</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573</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529</v>
      </c>
      <c r="BQ50" s="1250"/>
      <c r="BR50" s="1250"/>
      <c r="BS50" s="1250"/>
      <c r="BT50" s="1250"/>
      <c r="BU50" s="1250"/>
      <c r="BV50" s="1250"/>
      <c r="BW50" s="1250"/>
      <c r="BX50" s="1250" t="s">
        <v>530</v>
      </c>
      <c r="BY50" s="1250"/>
      <c r="BZ50" s="1250"/>
      <c r="CA50" s="1250"/>
      <c r="CB50" s="1250"/>
      <c r="CC50" s="1250"/>
      <c r="CD50" s="1250"/>
      <c r="CE50" s="1250"/>
      <c r="CF50" s="1250" t="s">
        <v>531</v>
      </c>
      <c r="CG50" s="1250"/>
      <c r="CH50" s="1250"/>
      <c r="CI50" s="1250"/>
      <c r="CJ50" s="1250"/>
      <c r="CK50" s="1250"/>
      <c r="CL50" s="1250"/>
      <c r="CM50" s="1250"/>
      <c r="CN50" s="1250" t="s">
        <v>532</v>
      </c>
      <c r="CO50" s="1250"/>
      <c r="CP50" s="1250"/>
      <c r="CQ50" s="1250"/>
      <c r="CR50" s="1250"/>
      <c r="CS50" s="1250"/>
      <c r="CT50" s="1250"/>
      <c r="CU50" s="1250"/>
      <c r="CV50" s="1250" t="s">
        <v>533</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574</v>
      </c>
      <c r="AO51" s="1254"/>
      <c r="AP51" s="1254"/>
      <c r="AQ51" s="1254"/>
      <c r="AR51" s="1254"/>
      <c r="AS51" s="1254"/>
      <c r="AT51" s="1254"/>
      <c r="AU51" s="1254"/>
      <c r="AV51" s="1254"/>
      <c r="AW51" s="1254"/>
      <c r="AX51" s="1254"/>
      <c r="AY51" s="1254"/>
      <c r="AZ51" s="1254"/>
      <c r="BA51" s="1254"/>
      <c r="BB51" s="1254" t="s">
        <v>575</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576</v>
      </c>
      <c r="BC53" s="1254"/>
      <c r="BD53" s="1254"/>
      <c r="BE53" s="1254"/>
      <c r="BF53" s="1254"/>
      <c r="BG53" s="1254"/>
      <c r="BH53" s="1254"/>
      <c r="BI53" s="1254"/>
      <c r="BJ53" s="1254"/>
      <c r="BK53" s="1254"/>
      <c r="BL53" s="1254"/>
      <c r="BM53" s="1254"/>
      <c r="BN53" s="1254"/>
      <c r="BO53" s="1254"/>
      <c r="BP53" s="1255">
        <v>60.8</v>
      </c>
      <c r="BQ53" s="1255"/>
      <c r="BR53" s="1255"/>
      <c r="BS53" s="1255"/>
      <c r="BT53" s="1255"/>
      <c r="BU53" s="1255"/>
      <c r="BV53" s="1255"/>
      <c r="BW53" s="1255"/>
      <c r="BX53" s="1255">
        <v>63.3</v>
      </c>
      <c r="BY53" s="1255"/>
      <c r="BZ53" s="1255"/>
      <c r="CA53" s="1255"/>
      <c r="CB53" s="1255"/>
      <c r="CC53" s="1255"/>
      <c r="CD53" s="1255"/>
      <c r="CE53" s="1255"/>
      <c r="CF53" s="1255">
        <v>62.8</v>
      </c>
      <c r="CG53" s="1255"/>
      <c r="CH53" s="1255"/>
      <c r="CI53" s="1255"/>
      <c r="CJ53" s="1255"/>
      <c r="CK53" s="1255"/>
      <c r="CL53" s="1255"/>
      <c r="CM53" s="1255"/>
      <c r="CN53" s="1255">
        <v>64.3</v>
      </c>
      <c r="CO53" s="1255"/>
      <c r="CP53" s="1255"/>
      <c r="CQ53" s="1255"/>
      <c r="CR53" s="1255"/>
      <c r="CS53" s="1255"/>
      <c r="CT53" s="1255"/>
      <c r="CU53" s="1255"/>
      <c r="CV53" s="1255">
        <v>60</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577</v>
      </c>
      <c r="AO55" s="1250"/>
      <c r="AP55" s="1250"/>
      <c r="AQ55" s="1250"/>
      <c r="AR55" s="1250"/>
      <c r="AS55" s="1250"/>
      <c r="AT55" s="1250"/>
      <c r="AU55" s="1250"/>
      <c r="AV55" s="1250"/>
      <c r="AW55" s="1250"/>
      <c r="AX55" s="1250"/>
      <c r="AY55" s="1250"/>
      <c r="AZ55" s="1250"/>
      <c r="BA55" s="1250"/>
      <c r="BB55" s="1254" t="s">
        <v>575</v>
      </c>
      <c r="BC55" s="1254"/>
      <c r="BD55" s="1254"/>
      <c r="BE55" s="1254"/>
      <c r="BF55" s="1254"/>
      <c r="BG55" s="1254"/>
      <c r="BH55" s="1254"/>
      <c r="BI55" s="1254"/>
      <c r="BJ55" s="1254"/>
      <c r="BK55" s="1254"/>
      <c r="BL55" s="1254"/>
      <c r="BM55" s="1254"/>
      <c r="BN55" s="1254"/>
      <c r="BO55" s="1254"/>
      <c r="BP55" s="1255">
        <v>32.4</v>
      </c>
      <c r="BQ55" s="1255"/>
      <c r="BR55" s="1255"/>
      <c r="BS55" s="1255"/>
      <c r="BT55" s="1255"/>
      <c r="BU55" s="1255"/>
      <c r="BV55" s="1255"/>
      <c r="BW55" s="1255"/>
      <c r="BX55" s="1255">
        <v>20</v>
      </c>
      <c r="BY55" s="1255"/>
      <c r="BZ55" s="1255"/>
      <c r="CA55" s="1255"/>
      <c r="CB55" s="1255"/>
      <c r="CC55" s="1255"/>
      <c r="CD55" s="1255"/>
      <c r="CE55" s="1255"/>
      <c r="CF55" s="1255">
        <v>7.4</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576</v>
      </c>
      <c r="BC57" s="1254"/>
      <c r="BD57" s="1254"/>
      <c r="BE57" s="1254"/>
      <c r="BF57" s="1254"/>
      <c r="BG57" s="1254"/>
      <c r="BH57" s="1254"/>
      <c r="BI57" s="1254"/>
      <c r="BJ57" s="1254"/>
      <c r="BK57" s="1254"/>
      <c r="BL57" s="1254"/>
      <c r="BM57" s="1254"/>
      <c r="BN57" s="1254"/>
      <c r="BO57" s="1254"/>
      <c r="BP57" s="1255">
        <v>64.2</v>
      </c>
      <c r="BQ57" s="1255"/>
      <c r="BR57" s="1255"/>
      <c r="BS57" s="1255"/>
      <c r="BT57" s="1255"/>
      <c r="BU57" s="1255"/>
      <c r="BV57" s="1255"/>
      <c r="BW57" s="1255"/>
      <c r="BX57" s="1255">
        <v>67</v>
      </c>
      <c r="BY57" s="1255"/>
      <c r="BZ57" s="1255"/>
      <c r="CA57" s="1255"/>
      <c r="CB57" s="1255"/>
      <c r="CC57" s="1255"/>
      <c r="CD57" s="1255"/>
      <c r="CE57" s="1255"/>
      <c r="CF57" s="1255">
        <v>67.599999999999994</v>
      </c>
      <c r="CG57" s="1255"/>
      <c r="CH57" s="1255"/>
      <c r="CI57" s="1255"/>
      <c r="CJ57" s="1255"/>
      <c r="CK57" s="1255"/>
      <c r="CL57" s="1255"/>
      <c r="CM57" s="1255"/>
      <c r="CN57" s="1255">
        <v>67.900000000000006</v>
      </c>
      <c r="CO57" s="1255"/>
      <c r="CP57" s="1255"/>
      <c r="CQ57" s="1255"/>
      <c r="CR57" s="1255"/>
      <c r="CS57" s="1255"/>
      <c r="CT57" s="1255"/>
      <c r="CU57" s="1255"/>
      <c r="CV57" s="1255">
        <v>69</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578</v>
      </c>
    </row>
    <row r="64" spans="1:109" x14ac:dyDescent="0.15">
      <c r="B64" s="1225"/>
      <c r="G64" s="1232"/>
      <c r="I64" s="1265"/>
      <c r="J64" s="1265"/>
      <c r="K64" s="1265"/>
      <c r="L64" s="1265"/>
      <c r="M64" s="1265"/>
      <c r="N64" s="1266"/>
      <c r="AM64" s="1232"/>
      <c r="AN64" s="1232" t="s">
        <v>571</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579</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573</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529</v>
      </c>
      <c r="BQ72" s="1250"/>
      <c r="BR72" s="1250"/>
      <c r="BS72" s="1250"/>
      <c r="BT72" s="1250"/>
      <c r="BU72" s="1250"/>
      <c r="BV72" s="1250"/>
      <c r="BW72" s="1250"/>
      <c r="BX72" s="1250" t="s">
        <v>530</v>
      </c>
      <c r="BY72" s="1250"/>
      <c r="BZ72" s="1250"/>
      <c r="CA72" s="1250"/>
      <c r="CB72" s="1250"/>
      <c r="CC72" s="1250"/>
      <c r="CD72" s="1250"/>
      <c r="CE72" s="1250"/>
      <c r="CF72" s="1250" t="s">
        <v>531</v>
      </c>
      <c r="CG72" s="1250"/>
      <c r="CH72" s="1250"/>
      <c r="CI72" s="1250"/>
      <c r="CJ72" s="1250"/>
      <c r="CK72" s="1250"/>
      <c r="CL72" s="1250"/>
      <c r="CM72" s="1250"/>
      <c r="CN72" s="1250" t="s">
        <v>532</v>
      </c>
      <c r="CO72" s="1250"/>
      <c r="CP72" s="1250"/>
      <c r="CQ72" s="1250"/>
      <c r="CR72" s="1250"/>
      <c r="CS72" s="1250"/>
      <c r="CT72" s="1250"/>
      <c r="CU72" s="1250"/>
      <c r="CV72" s="1250" t="s">
        <v>533</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574</v>
      </c>
      <c r="AO73" s="1254"/>
      <c r="AP73" s="1254"/>
      <c r="AQ73" s="1254"/>
      <c r="AR73" s="1254"/>
      <c r="AS73" s="1254"/>
      <c r="AT73" s="1254"/>
      <c r="AU73" s="1254"/>
      <c r="AV73" s="1254"/>
      <c r="AW73" s="1254"/>
      <c r="AX73" s="1254"/>
      <c r="AY73" s="1254"/>
      <c r="AZ73" s="1254"/>
      <c r="BA73" s="1254"/>
      <c r="BB73" s="1254" t="s">
        <v>575</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580</v>
      </c>
      <c r="BC75" s="1254"/>
      <c r="BD75" s="1254"/>
      <c r="BE75" s="1254"/>
      <c r="BF75" s="1254"/>
      <c r="BG75" s="1254"/>
      <c r="BH75" s="1254"/>
      <c r="BI75" s="1254"/>
      <c r="BJ75" s="1254"/>
      <c r="BK75" s="1254"/>
      <c r="BL75" s="1254"/>
      <c r="BM75" s="1254"/>
      <c r="BN75" s="1254"/>
      <c r="BO75" s="1254"/>
      <c r="BP75" s="1255">
        <v>9.1999999999999993</v>
      </c>
      <c r="BQ75" s="1255"/>
      <c r="BR75" s="1255"/>
      <c r="BS75" s="1255"/>
      <c r="BT75" s="1255"/>
      <c r="BU75" s="1255"/>
      <c r="BV75" s="1255"/>
      <c r="BW75" s="1255"/>
      <c r="BX75" s="1255">
        <v>9.6</v>
      </c>
      <c r="BY75" s="1255"/>
      <c r="BZ75" s="1255"/>
      <c r="CA75" s="1255"/>
      <c r="CB75" s="1255"/>
      <c r="CC75" s="1255"/>
      <c r="CD75" s="1255"/>
      <c r="CE75" s="1255"/>
      <c r="CF75" s="1255">
        <v>10</v>
      </c>
      <c r="CG75" s="1255"/>
      <c r="CH75" s="1255"/>
      <c r="CI75" s="1255"/>
      <c r="CJ75" s="1255"/>
      <c r="CK75" s="1255"/>
      <c r="CL75" s="1255"/>
      <c r="CM75" s="1255"/>
      <c r="CN75" s="1255">
        <v>12.2</v>
      </c>
      <c r="CO75" s="1255"/>
      <c r="CP75" s="1255"/>
      <c r="CQ75" s="1255"/>
      <c r="CR75" s="1255"/>
      <c r="CS75" s="1255"/>
      <c r="CT75" s="1255"/>
      <c r="CU75" s="1255"/>
      <c r="CV75" s="1255">
        <v>13</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577</v>
      </c>
      <c r="AO77" s="1250"/>
      <c r="AP77" s="1250"/>
      <c r="AQ77" s="1250"/>
      <c r="AR77" s="1250"/>
      <c r="AS77" s="1250"/>
      <c r="AT77" s="1250"/>
      <c r="AU77" s="1250"/>
      <c r="AV77" s="1250"/>
      <c r="AW77" s="1250"/>
      <c r="AX77" s="1250"/>
      <c r="AY77" s="1250"/>
      <c r="AZ77" s="1250"/>
      <c r="BA77" s="1250"/>
      <c r="BB77" s="1254" t="s">
        <v>575</v>
      </c>
      <c r="BC77" s="1254"/>
      <c r="BD77" s="1254"/>
      <c r="BE77" s="1254"/>
      <c r="BF77" s="1254"/>
      <c r="BG77" s="1254"/>
      <c r="BH77" s="1254"/>
      <c r="BI77" s="1254"/>
      <c r="BJ77" s="1254"/>
      <c r="BK77" s="1254"/>
      <c r="BL77" s="1254"/>
      <c r="BM77" s="1254"/>
      <c r="BN77" s="1254"/>
      <c r="BO77" s="1254"/>
      <c r="BP77" s="1255">
        <v>32.4</v>
      </c>
      <c r="BQ77" s="1255"/>
      <c r="BR77" s="1255"/>
      <c r="BS77" s="1255"/>
      <c r="BT77" s="1255"/>
      <c r="BU77" s="1255"/>
      <c r="BV77" s="1255"/>
      <c r="BW77" s="1255"/>
      <c r="BX77" s="1255">
        <v>20</v>
      </c>
      <c r="BY77" s="1255"/>
      <c r="BZ77" s="1255"/>
      <c r="CA77" s="1255"/>
      <c r="CB77" s="1255"/>
      <c r="CC77" s="1255"/>
      <c r="CD77" s="1255"/>
      <c r="CE77" s="1255"/>
      <c r="CF77" s="1255">
        <v>7.4</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580</v>
      </c>
      <c r="BC79" s="1254"/>
      <c r="BD79" s="1254"/>
      <c r="BE79" s="1254"/>
      <c r="BF79" s="1254"/>
      <c r="BG79" s="1254"/>
      <c r="BH79" s="1254"/>
      <c r="BI79" s="1254"/>
      <c r="BJ79" s="1254"/>
      <c r="BK79" s="1254"/>
      <c r="BL79" s="1254"/>
      <c r="BM79" s="1254"/>
      <c r="BN79" s="1254"/>
      <c r="BO79" s="1254"/>
      <c r="BP79" s="1255">
        <v>9.5</v>
      </c>
      <c r="BQ79" s="1255"/>
      <c r="BR79" s="1255"/>
      <c r="BS79" s="1255"/>
      <c r="BT79" s="1255"/>
      <c r="BU79" s="1255"/>
      <c r="BV79" s="1255"/>
      <c r="BW79" s="1255"/>
      <c r="BX79" s="1255">
        <v>9.5</v>
      </c>
      <c r="BY79" s="1255"/>
      <c r="BZ79" s="1255"/>
      <c r="CA79" s="1255"/>
      <c r="CB79" s="1255"/>
      <c r="CC79" s="1255"/>
      <c r="CD79" s="1255"/>
      <c r="CE79" s="1255"/>
      <c r="CF79" s="1255">
        <v>9.4</v>
      </c>
      <c r="CG79" s="1255"/>
      <c r="CH79" s="1255"/>
      <c r="CI79" s="1255"/>
      <c r="CJ79" s="1255"/>
      <c r="CK79" s="1255"/>
      <c r="CL79" s="1255"/>
      <c r="CM79" s="1255"/>
      <c r="CN79" s="1255">
        <v>9.3000000000000007</v>
      </c>
      <c r="CO79" s="1255"/>
      <c r="CP79" s="1255"/>
      <c r="CQ79" s="1255"/>
      <c r="CR79" s="1255"/>
      <c r="CS79" s="1255"/>
      <c r="CT79" s="1255"/>
      <c r="CU79" s="1255"/>
      <c r="CV79" s="1255">
        <v>9.3000000000000007</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ao2lAm7d3N4WJl1MKxmj9F/5tqRaUqpetEXeF5KYyiQ3Pp2icpHbEXX5C6adEhzrlh4GxEIiO+gvncwEBsOspA==" saltValue="E/9ApNyTlNMzXRpNCwBsV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 header="0.39370078740157483" footer="0"/>
  <pageSetup paperSize="8" scale="74"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731AF-4BDC-41FF-8D40-954209551608}">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479</v>
      </c>
    </row>
  </sheetData>
  <sheetProtection algorithmName="SHA-512" hashValue="hPSa9NItYRhaWJv73jWBSDfamMpR70ZWWb3aRt+8/n3cGmHqocf39NL5lFMO+JFV2qHR9+/A+DX1Qtbvg7gdKA==" saltValue="gQvqUwrtOM3T2lj6VNPa2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26DF6-99C9-43D1-AF6D-ED0BF6B4A7F5}">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479</v>
      </c>
    </row>
  </sheetData>
  <sheetProtection algorithmName="SHA-512" hashValue="NgE3VX7/sWhTPd2wx14Tpz8C9QmM4KFa16Yl3BYVkLKP1hfZC5UaJeEy5KDrkifXsNLQG3mAFp9DXFlaOZ0ztQ==" saltValue="Ww5Pdrwd7KUnVC88TH7/2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528</v>
      </c>
      <c r="G2" s="139"/>
      <c r="H2" s="140"/>
    </row>
    <row r="3" spans="1:8" x14ac:dyDescent="0.15">
      <c r="A3" s="136" t="s">
        <v>521</v>
      </c>
      <c r="B3" s="141"/>
      <c r="C3" s="142"/>
      <c r="D3" s="143">
        <v>143696</v>
      </c>
      <c r="E3" s="144"/>
      <c r="F3" s="145">
        <v>120302</v>
      </c>
      <c r="G3" s="146"/>
      <c r="H3" s="147"/>
    </row>
    <row r="4" spans="1:8" x14ac:dyDescent="0.15">
      <c r="A4" s="148"/>
      <c r="B4" s="149"/>
      <c r="C4" s="150"/>
      <c r="D4" s="151">
        <v>37177</v>
      </c>
      <c r="E4" s="152"/>
      <c r="F4" s="153">
        <v>59328</v>
      </c>
      <c r="G4" s="154"/>
      <c r="H4" s="155"/>
    </row>
    <row r="5" spans="1:8" x14ac:dyDescent="0.15">
      <c r="A5" s="136" t="s">
        <v>523</v>
      </c>
      <c r="B5" s="141"/>
      <c r="C5" s="142"/>
      <c r="D5" s="143">
        <v>207986</v>
      </c>
      <c r="E5" s="144"/>
      <c r="F5" s="145">
        <v>114841</v>
      </c>
      <c r="G5" s="146"/>
      <c r="H5" s="147"/>
    </row>
    <row r="6" spans="1:8" x14ac:dyDescent="0.15">
      <c r="A6" s="148"/>
      <c r="B6" s="149"/>
      <c r="C6" s="150"/>
      <c r="D6" s="151">
        <v>71561</v>
      </c>
      <c r="E6" s="152"/>
      <c r="F6" s="153">
        <v>51589</v>
      </c>
      <c r="G6" s="154"/>
      <c r="H6" s="155"/>
    </row>
    <row r="7" spans="1:8" x14ac:dyDescent="0.15">
      <c r="A7" s="136" t="s">
        <v>524</v>
      </c>
      <c r="B7" s="141"/>
      <c r="C7" s="142"/>
      <c r="D7" s="143">
        <v>181662</v>
      </c>
      <c r="E7" s="144"/>
      <c r="F7" s="145">
        <v>124145</v>
      </c>
      <c r="G7" s="146"/>
      <c r="H7" s="147"/>
    </row>
    <row r="8" spans="1:8" x14ac:dyDescent="0.15">
      <c r="A8" s="148"/>
      <c r="B8" s="149"/>
      <c r="C8" s="150"/>
      <c r="D8" s="151">
        <v>48078</v>
      </c>
      <c r="E8" s="152"/>
      <c r="F8" s="153">
        <v>54761</v>
      </c>
      <c r="G8" s="154"/>
      <c r="H8" s="155"/>
    </row>
    <row r="9" spans="1:8" x14ac:dyDescent="0.15">
      <c r="A9" s="136" t="s">
        <v>525</v>
      </c>
      <c r="B9" s="141"/>
      <c r="C9" s="142"/>
      <c r="D9" s="143">
        <v>159461</v>
      </c>
      <c r="E9" s="144"/>
      <c r="F9" s="145">
        <v>131480</v>
      </c>
      <c r="G9" s="146"/>
      <c r="H9" s="147"/>
    </row>
    <row r="10" spans="1:8" x14ac:dyDescent="0.15">
      <c r="A10" s="148"/>
      <c r="B10" s="149"/>
      <c r="C10" s="150"/>
      <c r="D10" s="151">
        <v>61130</v>
      </c>
      <c r="E10" s="152"/>
      <c r="F10" s="153">
        <v>63148</v>
      </c>
      <c r="G10" s="154"/>
      <c r="H10" s="155"/>
    </row>
    <row r="11" spans="1:8" x14ac:dyDescent="0.15">
      <c r="A11" s="136" t="s">
        <v>526</v>
      </c>
      <c r="B11" s="141"/>
      <c r="C11" s="142"/>
      <c r="D11" s="143">
        <v>205160</v>
      </c>
      <c r="E11" s="144"/>
      <c r="F11" s="145">
        <v>163245</v>
      </c>
      <c r="G11" s="146"/>
      <c r="H11" s="147"/>
    </row>
    <row r="12" spans="1:8" x14ac:dyDescent="0.15">
      <c r="A12" s="148"/>
      <c r="B12" s="149"/>
      <c r="C12" s="156"/>
      <c r="D12" s="151">
        <v>36403</v>
      </c>
      <c r="E12" s="152"/>
      <c r="F12" s="153">
        <v>87630</v>
      </c>
      <c r="G12" s="154"/>
      <c r="H12" s="155"/>
    </row>
    <row r="13" spans="1:8" x14ac:dyDescent="0.15">
      <c r="A13" s="136"/>
      <c r="B13" s="141"/>
      <c r="C13" s="157"/>
      <c r="D13" s="158">
        <v>179593</v>
      </c>
      <c r="E13" s="159"/>
      <c r="F13" s="160">
        <v>130803</v>
      </c>
      <c r="G13" s="161"/>
      <c r="H13" s="147"/>
    </row>
    <row r="14" spans="1:8" x14ac:dyDescent="0.15">
      <c r="A14" s="148"/>
      <c r="B14" s="149"/>
      <c r="C14" s="150"/>
      <c r="D14" s="151">
        <v>50870</v>
      </c>
      <c r="E14" s="152"/>
      <c r="F14" s="153">
        <v>63291</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4.7300000000000004</v>
      </c>
      <c r="C19" s="162">
        <f>ROUND(VALUE(SUBSTITUTE(実質収支比率等に係る経年分析!G$48,"▲","-")),2)</f>
        <v>5.85</v>
      </c>
      <c r="D19" s="162">
        <f>ROUND(VALUE(SUBSTITUTE(実質収支比率等に係る経年分析!H$48,"▲","-")),2)</f>
        <v>5.72</v>
      </c>
      <c r="E19" s="162">
        <f>ROUND(VALUE(SUBSTITUTE(実質収支比率等に係る経年分析!I$48,"▲","-")),2)</f>
        <v>5.09</v>
      </c>
      <c r="F19" s="162">
        <f>ROUND(VALUE(SUBSTITUTE(実質収支比率等に係る経年分析!J$48,"▲","-")),2)</f>
        <v>7.06</v>
      </c>
    </row>
    <row r="20" spans="1:11" x14ac:dyDescent="0.15">
      <c r="A20" s="162" t="s">
        <v>53</v>
      </c>
      <c r="B20" s="162">
        <f>ROUND(VALUE(SUBSTITUTE(実質収支比率等に係る経年分析!F$47,"▲","-")),2)</f>
        <v>18.920000000000002</v>
      </c>
      <c r="C20" s="162">
        <f>ROUND(VALUE(SUBSTITUTE(実質収支比率等に係る経年分析!G$47,"▲","-")),2)</f>
        <v>19.850000000000001</v>
      </c>
      <c r="D20" s="162">
        <f>ROUND(VALUE(SUBSTITUTE(実質収支比率等に係る経年分析!H$47,"▲","-")),2)</f>
        <v>23.22</v>
      </c>
      <c r="E20" s="162">
        <f>ROUND(VALUE(SUBSTITUTE(実質収支比率等に係る経年分析!I$47,"▲","-")),2)</f>
        <v>22.14</v>
      </c>
      <c r="F20" s="162">
        <f>ROUND(VALUE(SUBSTITUTE(実質収支比率等に係る経年分析!J$47,"▲","-")),2)</f>
        <v>25.51</v>
      </c>
    </row>
    <row r="21" spans="1:11" x14ac:dyDescent="0.15">
      <c r="A21" s="162" t="s">
        <v>54</v>
      </c>
      <c r="B21" s="162">
        <f>IF(ISNUMBER(VALUE(SUBSTITUTE(実質収支比率等に係る経年分析!F$49,"▲","-"))),ROUND(VALUE(SUBSTITUTE(実質収支比率等に係る経年分析!F$49,"▲","-")),2),NA())</f>
        <v>1.42</v>
      </c>
      <c r="C21" s="162">
        <f>IF(ISNUMBER(VALUE(SUBSTITUTE(実質収支比率等に係る経年分析!G$49,"▲","-"))),ROUND(VALUE(SUBSTITUTE(実質収支比率等に係る経年分析!G$49,"▲","-")),2),NA())</f>
        <v>1.35</v>
      </c>
      <c r="D21" s="162">
        <f>IF(ISNUMBER(VALUE(SUBSTITUTE(実質収支比率等に係る経年分析!H$49,"▲","-"))),ROUND(VALUE(SUBSTITUTE(実質収支比率等に係る経年分析!H$49,"▲","-")),2),NA())</f>
        <v>-0.28999999999999998</v>
      </c>
      <c r="E21" s="162">
        <f>IF(ISNUMBER(VALUE(SUBSTITUTE(実質収支比率等に係る経年分析!I$49,"▲","-"))),ROUND(VALUE(SUBSTITUTE(実質収支比率等に係る経年分析!I$49,"▲","-")),2),NA())</f>
        <v>-4.22</v>
      </c>
      <c r="F21" s="162">
        <f>IF(ISNUMBER(VALUE(SUBSTITUTE(実質収支比率等に係る経年分析!J$49,"▲","-"))),ROUND(VALUE(SUBSTITUTE(実質収支比率等に係る経年分析!J$49,"▲","-")),2),NA())</f>
        <v>2.0099999999999998</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7.0000000000000007E-2</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0.09</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0.13</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0.09</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黒潮町国民健康保険直診特別会計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0.01</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黒潮町集落排水事業会計</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黒潮町宮川奨学資金特別会計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0.09</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0.06</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0.13</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0.06</v>
      </c>
    </row>
    <row r="32" spans="1:11" x14ac:dyDescent="0.15">
      <c r="A32" s="163" t="str">
        <f>IF(連結実質赤字比率に係る赤字・黒字の構成分析!C$38="",NA(),連結実質赤字比率に係る赤字・黒字の構成分析!C$38)</f>
        <v>黒潮町住宅新築資金等貸付事業特別会計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0.09</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0.24</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0.28000000000000003</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0.31</v>
      </c>
    </row>
    <row r="33" spans="1:16" x14ac:dyDescent="0.15">
      <c r="A33" s="163" t="str">
        <f>IF(連結実質赤字比率に係る赤字・黒字の構成分析!C$37="",NA(),連結実質赤字比率に係る赤字・黒字の構成分析!C$37)</f>
        <v>黒潮町国民健康保険事業特別会計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0.04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0.47</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0.66</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0.46</v>
      </c>
    </row>
    <row r="34" spans="1:16" x14ac:dyDescent="0.15">
      <c r="A34" s="163" t="str">
        <f>IF(連結実質赤字比率に係る赤字・黒字の構成分析!C$36="",NA(),連結実質赤字比率に係る赤字・黒字の構成分析!C$36)</f>
        <v>黒潮町介護保険事業特別会計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0.3</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0.39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0.55000000000000004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1.21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2.08</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5.64</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5.4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4.67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6.68</v>
      </c>
    </row>
    <row r="36" spans="1:16" x14ac:dyDescent="0.15">
      <c r="A36" s="163" t="str">
        <f>IF(連結実質赤字比率に係る赤字・黒字の構成分析!C$34="",NA(),連結実質赤字比率に係る赤字・黒字の構成分析!C$34)</f>
        <v>黒潮町水道事業会計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5.8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5.74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5.79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6.31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6.7</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1301</v>
      </c>
      <c r="E42" s="164"/>
      <c r="F42" s="164"/>
      <c r="G42" s="164">
        <f>'実質公債費比率（分子）の構造'!L$52</f>
        <v>1316</v>
      </c>
      <c r="H42" s="164"/>
      <c r="I42" s="164"/>
      <c r="J42" s="164">
        <f>'実質公債費比率（分子）の構造'!M$52</f>
        <v>1309</v>
      </c>
      <c r="K42" s="164"/>
      <c r="L42" s="164"/>
      <c r="M42" s="164">
        <f>'実質公債費比率（分子）の構造'!N$52</f>
        <v>1167</v>
      </c>
      <c r="N42" s="164"/>
      <c r="O42" s="164"/>
      <c r="P42" s="164">
        <f>'実質公債費比率（分子）の構造'!O$52</f>
        <v>1038</v>
      </c>
    </row>
    <row r="43" spans="1:16" x14ac:dyDescent="0.15">
      <c r="A43" s="164" t="s">
        <v>16</v>
      </c>
      <c r="B43" s="164" t="str">
        <f>'実質公債費比率（分子）の構造'!K$51</f>
        <v>-</v>
      </c>
      <c r="C43" s="164"/>
      <c r="D43" s="164"/>
      <c r="E43" s="164">
        <f>'実質公債費比率（分子）の構造'!L$51</f>
        <v>0</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23</v>
      </c>
      <c r="C45" s="164"/>
      <c r="D45" s="164"/>
      <c r="E45" s="164">
        <f>'実質公債費比率（分子）の構造'!L$49</f>
        <v>24</v>
      </c>
      <c r="F45" s="164"/>
      <c r="G45" s="164"/>
      <c r="H45" s="164">
        <f>'実質公債費比率（分子）の構造'!M$49</f>
        <v>18</v>
      </c>
      <c r="I45" s="164"/>
      <c r="J45" s="164"/>
      <c r="K45" s="164">
        <f>'実質公債費比率（分子）の構造'!N$49</f>
        <v>11</v>
      </c>
      <c r="L45" s="164"/>
      <c r="M45" s="164"/>
      <c r="N45" s="164">
        <f>'実質公債費比率（分子）の構造'!O$49</f>
        <v>9</v>
      </c>
      <c r="O45" s="164"/>
      <c r="P45" s="164"/>
    </row>
    <row r="46" spans="1:16" x14ac:dyDescent="0.15">
      <c r="A46" s="164" t="s">
        <v>64</v>
      </c>
      <c r="B46" s="164">
        <f>'実質公債費比率（分子）の構造'!K$48</f>
        <v>62</v>
      </c>
      <c r="C46" s="164"/>
      <c r="D46" s="164"/>
      <c r="E46" s="164">
        <f>'実質公債費比率（分子）の構造'!L$48</f>
        <v>63</v>
      </c>
      <c r="F46" s="164"/>
      <c r="G46" s="164"/>
      <c r="H46" s="164">
        <f>'実質公債費比率（分子）の構造'!M$48</f>
        <v>63</v>
      </c>
      <c r="I46" s="164"/>
      <c r="J46" s="164"/>
      <c r="K46" s="164">
        <f>'実質公債費比率（分子）の構造'!N$48</f>
        <v>101</v>
      </c>
      <c r="L46" s="164"/>
      <c r="M46" s="164"/>
      <c r="N46" s="164">
        <f>'実質公債費比率（分子）の構造'!O$48</f>
        <v>81</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1615</v>
      </c>
      <c r="C49" s="164"/>
      <c r="D49" s="164"/>
      <c r="E49" s="164">
        <f>'実質公債費比率（分子）の構造'!L$45</f>
        <v>1623</v>
      </c>
      <c r="F49" s="164"/>
      <c r="G49" s="164"/>
      <c r="H49" s="164">
        <f>'実質公債費比率（分子）の構造'!M$45</f>
        <v>1698</v>
      </c>
      <c r="I49" s="164"/>
      <c r="J49" s="164"/>
      <c r="K49" s="164">
        <f>'実質公債費比率（分子）の構造'!N$45</f>
        <v>1747</v>
      </c>
      <c r="L49" s="164"/>
      <c r="M49" s="164"/>
      <c r="N49" s="164">
        <f>'実質公債費比率（分子）の構造'!O$45</f>
        <v>1429</v>
      </c>
      <c r="O49" s="164"/>
      <c r="P49" s="164"/>
    </row>
    <row r="50" spans="1:16" x14ac:dyDescent="0.15">
      <c r="A50" s="164" t="s">
        <v>67</v>
      </c>
      <c r="B50" s="164" t="e">
        <f>NA()</f>
        <v>#N/A</v>
      </c>
      <c r="C50" s="164">
        <f>IF(ISNUMBER('実質公債費比率（分子）の構造'!K$53),'実質公債費比率（分子）の構造'!K$53,NA())</f>
        <v>399</v>
      </c>
      <c r="D50" s="164" t="e">
        <f>NA()</f>
        <v>#N/A</v>
      </c>
      <c r="E50" s="164" t="e">
        <f>NA()</f>
        <v>#N/A</v>
      </c>
      <c r="F50" s="164">
        <f>IF(ISNUMBER('実質公債費比率（分子）の構造'!L$53),'実質公債費比率（分子）の構造'!L$53,NA())</f>
        <v>394</v>
      </c>
      <c r="G50" s="164" t="e">
        <f>NA()</f>
        <v>#N/A</v>
      </c>
      <c r="H50" s="164" t="e">
        <f>NA()</f>
        <v>#N/A</v>
      </c>
      <c r="I50" s="164">
        <f>IF(ISNUMBER('実質公債費比率（分子）の構造'!M$53),'実質公債費比率（分子）の構造'!M$53,NA())</f>
        <v>470</v>
      </c>
      <c r="J50" s="164" t="e">
        <f>NA()</f>
        <v>#N/A</v>
      </c>
      <c r="K50" s="164" t="e">
        <f>NA()</f>
        <v>#N/A</v>
      </c>
      <c r="L50" s="164">
        <f>IF(ISNUMBER('実質公債費比率（分子）の構造'!N$53),'実質公債費比率（分子）の構造'!N$53,NA())</f>
        <v>692</v>
      </c>
      <c r="M50" s="164" t="e">
        <f>NA()</f>
        <v>#N/A</v>
      </c>
      <c r="N50" s="164" t="e">
        <f>NA()</f>
        <v>#N/A</v>
      </c>
      <c r="O50" s="164">
        <f>IF(ISNUMBER('実質公債費比率（分子）の構造'!O$53),'実質公債費比率（分子）の構造'!O$53,NA())</f>
        <v>481</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10922</v>
      </c>
      <c r="E56" s="163"/>
      <c r="F56" s="163"/>
      <c r="G56" s="163">
        <f>'将来負担比率（分子）の構造'!J$52</f>
        <v>10274</v>
      </c>
      <c r="H56" s="163"/>
      <c r="I56" s="163"/>
      <c r="J56" s="163">
        <f>'将来負担比率（分子）の構造'!K$52</f>
        <v>9504</v>
      </c>
      <c r="K56" s="163"/>
      <c r="L56" s="163"/>
      <c r="M56" s="163">
        <f>'将来負担比率（分子）の構造'!L$52</f>
        <v>9230</v>
      </c>
      <c r="N56" s="163"/>
      <c r="O56" s="163"/>
      <c r="P56" s="163">
        <f>'将来負担比率（分子）の構造'!M$52</f>
        <v>8652</v>
      </c>
    </row>
    <row r="57" spans="1:16" x14ac:dyDescent="0.15">
      <c r="A57" s="163" t="s">
        <v>42</v>
      </c>
      <c r="B57" s="163"/>
      <c r="C57" s="163"/>
      <c r="D57" s="163">
        <f>'将来負担比率（分子）の構造'!I$51</f>
        <v>34</v>
      </c>
      <c r="E57" s="163"/>
      <c r="F57" s="163"/>
      <c r="G57" s="163">
        <f>'将来負担比率（分子）の構造'!J$51</f>
        <v>20</v>
      </c>
      <c r="H57" s="163"/>
      <c r="I57" s="163"/>
      <c r="J57" s="163">
        <f>'将来負担比率（分子）の構造'!K$51</f>
        <v>151</v>
      </c>
      <c r="K57" s="163"/>
      <c r="L57" s="163"/>
      <c r="M57" s="163">
        <f>'将来負担比率（分子）の構造'!L$51</f>
        <v>300</v>
      </c>
      <c r="N57" s="163"/>
      <c r="O57" s="163"/>
      <c r="P57" s="163">
        <f>'将来負担比率（分子）の構造'!M$51</f>
        <v>491</v>
      </c>
    </row>
    <row r="58" spans="1:16" x14ac:dyDescent="0.15">
      <c r="A58" s="163" t="s">
        <v>41</v>
      </c>
      <c r="B58" s="163"/>
      <c r="C58" s="163"/>
      <c r="D58" s="163">
        <f>'将来負担比率（分子）の構造'!I$50</f>
        <v>4268</v>
      </c>
      <c r="E58" s="163"/>
      <c r="F58" s="163"/>
      <c r="G58" s="163">
        <f>'将来負担比率（分子）の構造'!J$50</f>
        <v>4577</v>
      </c>
      <c r="H58" s="163"/>
      <c r="I58" s="163"/>
      <c r="J58" s="163">
        <f>'将来負担比率（分子）の構造'!K$50</f>
        <v>4863</v>
      </c>
      <c r="K58" s="163"/>
      <c r="L58" s="163"/>
      <c r="M58" s="163">
        <f>'将来負担比率（分子）の構造'!L$50</f>
        <v>4303</v>
      </c>
      <c r="N58" s="163"/>
      <c r="O58" s="163"/>
      <c r="P58" s="163">
        <f>'将来負担比率（分子）の構造'!M$50</f>
        <v>4041</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1263</v>
      </c>
      <c r="C62" s="163"/>
      <c r="D62" s="163"/>
      <c r="E62" s="163">
        <f>'将来負担比率（分子）の構造'!J$45</f>
        <v>1209</v>
      </c>
      <c r="F62" s="163"/>
      <c r="G62" s="163"/>
      <c r="H62" s="163">
        <f>'将来負担比率（分子）の構造'!K$45</f>
        <v>1202</v>
      </c>
      <c r="I62" s="163"/>
      <c r="J62" s="163"/>
      <c r="K62" s="163">
        <f>'将来負担比率（分子）の構造'!L$45</f>
        <v>1076</v>
      </c>
      <c r="L62" s="163"/>
      <c r="M62" s="163"/>
      <c r="N62" s="163">
        <f>'将来負担比率（分子）の構造'!M$45</f>
        <v>1224</v>
      </c>
      <c r="O62" s="163"/>
      <c r="P62" s="163"/>
    </row>
    <row r="63" spans="1:16" x14ac:dyDescent="0.15">
      <c r="A63" s="163" t="s">
        <v>34</v>
      </c>
      <c r="B63" s="163">
        <f>'将来負担比率（分子）の構造'!I$44</f>
        <v>137</v>
      </c>
      <c r="C63" s="163"/>
      <c r="D63" s="163"/>
      <c r="E63" s="163">
        <f>'将来負担比率（分子）の構造'!J$44</f>
        <v>116</v>
      </c>
      <c r="F63" s="163"/>
      <c r="G63" s="163"/>
      <c r="H63" s="163">
        <f>'将来負担比率（分子）の構造'!K$44</f>
        <v>96</v>
      </c>
      <c r="I63" s="163"/>
      <c r="J63" s="163"/>
      <c r="K63" s="163">
        <f>'将来負担比率（分子）の構造'!L$44</f>
        <v>84</v>
      </c>
      <c r="L63" s="163"/>
      <c r="M63" s="163"/>
      <c r="N63" s="163">
        <f>'将来負担比率（分子）の構造'!M$44</f>
        <v>76</v>
      </c>
      <c r="O63" s="163"/>
      <c r="P63" s="163"/>
    </row>
    <row r="64" spans="1:16" x14ac:dyDescent="0.15">
      <c r="A64" s="163" t="s">
        <v>33</v>
      </c>
      <c r="B64" s="163">
        <f>'将来負担比率（分子）の構造'!I$43</f>
        <v>652</v>
      </c>
      <c r="C64" s="163"/>
      <c r="D64" s="163"/>
      <c r="E64" s="163">
        <f>'将来負担比率（分子）の構造'!J$43</f>
        <v>616</v>
      </c>
      <c r="F64" s="163"/>
      <c r="G64" s="163"/>
      <c r="H64" s="163">
        <f>'将来負担比率（分子）の構造'!K$43</f>
        <v>580</v>
      </c>
      <c r="I64" s="163"/>
      <c r="J64" s="163"/>
      <c r="K64" s="163">
        <f>'将来負担比率（分子）の構造'!L$43</f>
        <v>646</v>
      </c>
      <c r="L64" s="163"/>
      <c r="M64" s="163"/>
      <c r="N64" s="163">
        <f>'将来負担比率（分子）の構造'!M$43</f>
        <v>800</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12197</v>
      </c>
      <c r="C66" s="163"/>
      <c r="D66" s="163"/>
      <c r="E66" s="163">
        <f>'将来負担比率（分子）の構造'!J$41</f>
        <v>11491</v>
      </c>
      <c r="F66" s="163"/>
      <c r="G66" s="163"/>
      <c r="H66" s="163">
        <f>'将来負担比率（分子）の構造'!K$41</f>
        <v>10825</v>
      </c>
      <c r="I66" s="163"/>
      <c r="J66" s="163"/>
      <c r="K66" s="163">
        <f>'将来負担比率（分子）の構造'!L$41</f>
        <v>9996</v>
      </c>
      <c r="L66" s="163"/>
      <c r="M66" s="163"/>
      <c r="N66" s="163">
        <f>'将来負担比率（分子）の構造'!M$41</f>
        <v>9574</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1269</v>
      </c>
      <c r="C72" s="167">
        <f>基金残高に係る経年分析!G55</f>
        <v>1185</v>
      </c>
      <c r="D72" s="167">
        <f>基金残高に係る経年分析!H55</f>
        <v>1341</v>
      </c>
    </row>
    <row r="73" spans="1:16" x14ac:dyDescent="0.15">
      <c r="A73" s="166" t="s">
        <v>74</v>
      </c>
      <c r="B73" s="167">
        <f>基金残高に係る経年分析!F56</f>
        <v>585</v>
      </c>
      <c r="C73" s="167">
        <f>基金残高に係る経年分析!G56</f>
        <v>617</v>
      </c>
      <c r="D73" s="167">
        <f>基金残高に係る経年分析!H56</f>
        <v>644</v>
      </c>
    </row>
    <row r="74" spans="1:16" x14ac:dyDescent="0.15">
      <c r="A74" s="166" t="s">
        <v>75</v>
      </c>
      <c r="B74" s="167">
        <f>基金残高に係る経年分析!F57</f>
        <v>3611</v>
      </c>
      <c r="C74" s="167">
        <f>基金残高に係る経年分析!G57</f>
        <v>3056</v>
      </c>
      <c r="D74" s="167">
        <f>基金残高に係る経年分析!H57</f>
        <v>2566</v>
      </c>
    </row>
  </sheetData>
  <sheetProtection algorithmName="SHA-512" hashValue="CgBylWJ03D1sal1Ff/g/OvIrctfDEYRVMee2ofurg9gd/l/Q4hSYEsQIY9AEVCMBgqKAuiMB2X03FQeb40VC0A==" saltValue="utb/POB5wowqgaQw8fY8q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奥宮 裕之</cp:lastModifiedBy>
  <cp:lastPrinted>2026-03-17T05:31:34Z</cp:lastPrinted>
  <dcterms:created xsi:type="dcterms:W3CDTF">2026-02-23T09:02:11Z</dcterms:created>
  <dcterms:modified xsi:type="dcterms:W3CDTF">2026-10-14T04:48:22Z</dcterms:modified>
  <cp:category/>
</cp:coreProperties>
</file>