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570" windowHeight="11895"/>
  </bookViews>
  <sheets>
    <sheet name="第6号（実施状況報告）" sheetId="62" r:id="rId1"/>
    <sheet name="別紙4" sheetId="53" r:id="rId2"/>
    <sheet name="別紙4付表1" sheetId="1" r:id="rId3"/>
    <sheet name="別紙4付表2（小多機用）" sheetId="3" r:id="rId4"/>
    <sheet name="別紙4付表3（有料道路）" sheetId="4" r:id="rId5"/>
  </sheets>
  <externalReferences>
    <externalReference r:id="rId6"/>
  </externalReferences>
  <definedNames>
    <definedName name="サービス種別">[1]リスト!$A$4:$A$13</definedName>
    <definedName name="_xlnm.Print_Area" localSheetId="2">別紙4付表1!$A$1:$R$30</definedName>
    <definedName name="_xlnm.Print_Area" localSheetId="3">'別紙4付表2（小多機用）'!$A$1:$L$30</definedName>
    <definedName name="_xlnm.Print_Area" localSheetId="4">'別紙4付表3（有料道路）'!$A$1:$M$31</definedName>
    <definedName name="_xlnm.Print_Area" localSheetId="1">別紙4!$A$1:$K$28</definedName>
    <definedName name="_xlnm.Print_Area" localSheetId="0">'第6号（実施状況報告）'!$A$1:$AB$28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武政 志保</author>
  </authors>
  <commentList>
    <comment ref="G9" authorId="0">
      <text>
        <r>
          <rPr>
            <sz val="11"/>
            <color auto="1"/>
            <rFont val="ＭＳ Ｐゴシック"/>
          </rPr>
          <t xml:space="preserve">黒潮町を除く住所を記載してください。
住所が黒潮町白濱１番地の場合
　→　地区名：白濱　
</t>
        </r>
      </text>
    </comment>
    <comment ref="H9" authorId="0">
      <text>
        <r>
          <rPr>
            <sz val="11"/>
            <color auto="1"/>
            <rFont val="ＭＳ Ｐゴシック"/>
          </rPr>
          <t>㎞</t>
        </r>
      </text>
    </comment>
    <comment ref="I9" authorId="0">
      <text>
        <r>
          <rPr>
            <sz val="11"/>
            <color auto="1"/>
            <rFont val="ＭＳ Ｐゴシック"/>
          </rPr>
          <t>分</t>
        </r>
      </text>
    </comment>
    <comment ref="F9" authorId="0">
      <text>
        <r>
          <rPr>
            <sz val="11"/>
            <color auto="1"/>
            <rFont val="ＭＳ Ｐゴシック"/>
          </rPr>
          <t>黒潮町を除く住所を記載してください。
住所が黒潮町白濱１番地の場合
　→　住所：白濱１番地</t>
        </r>
      </text>
    </comment>
    <comment ref="Q9" authorId="0">
      <text>
        <r>
          <rPr>
            <sz val="11"/>
            <color auto="1"/>
            <rFont val="ＭＳ Ｐゴシック"/>
          </rPr>
          <t>要綱で記載していないので、表示しない設定とする。</t>
        </r>
      </text>
    </comment>
  </commentList>
</comments>
</file>

<file path=xl/comments2.xml><?xml version="1.0" encoding="utf-8"?>
<comments xmlns="http://schemas.openxmlformats.org/spreadsheetml/2006/main">
  <authors>
    <author>武政 志保</author>
  </authors>
  <commentList>
    <comment ref="G9" authorId="0">
      <text>
        <r>
          <rPr>
            <sz val="11"/>
            <color auto="1"/>
            <rFont val="ＭＳ Ｐゴシック"/>
          </rPr>
          <t xml:space="preserve">黒潮町を除く住所を記載してください。
住所が黒潮町白濱１番地の場合
　→　地区名：白濱　
</t>
        </r>
      </text>
    </comment>
    <comment ref="H9" authorId="0">
      <text>
        <r>
          <rPr>
            <sz val="11"/>
            <color auto="1"/>
            <rFont val="ＭＳ Ｐゴシック"/>
          </rPr>
          <t>㎞</t>
        </r>
      </text>
    </comment>
    <comment ref="I9" authorId="0">
      <text>
        <r>
          <rPr>
            <sz val="11"/>
            <color auto="1"/>
            <rFont val="ＭＳ Ｐゴシック"/>
          </rPr>
          <t>分</t>
        </r>
      </text>
    </comment>
    <comment ref="F9" authorId="0">
      <text>
        <r>
          <rPr>
            <sz val="11"/>
            <color auto="1"/>
            <rFont val="ＭＳ Ｐゴシック"/>
          </rPr>
          <t>黒潮町を除く住所を記載してください。
住所が黒潮町白濱１番地の場合
　→　住所：白濱１番地</t>
        </r>
      </text>
    </comment>
  </commentList>
</comments>
</file>

<file path=xl/comments3.xml><?xml version="1.0" encoding="utf-8"?>
<comments xmlns="http://schemas.openxmlformats.org/spreadsheetml/2006/main">
  <authors>
    <author>武政 志保</author>
  </authors>
  <commentList>
    <comment ref="G9" authorId="0">
      <text>
        <r>
          <rPr>
            <sz val="11"/>
            <color auto="1"/>
            <rFont val="ＭＳ Ｐゴシック"/>
          </rPr>
          <t xml:space="preserve">黒潮町を除く住所を記載してください。
住所が黒潮町白濱１番地の場合
　→　地区名：白濱　
</t>
        </r>
      </text>
    </comment>
    <comment ref="H9" authorId="0">
      <text>
        <r>
          <rPr>
            <sz val="11"/>
            <color auto="1"/>
            <rFont val="ＭＳ Ｐゴシック"/>
          </rPr>
          <t>㎞</t>
        </r>
      </text>
    </comment>
    <comment ref="I9" authorId="0">
      <text>
        <r>
          <rPr>
            <sz val="11"/>
            <color auto="1"/>
            <rFont val="ＭＳ Ｐゴシック"/>
          </rPr>
          <t>分</t>
        </r>
      </text>
    </comment>
    <comment ref="F9" authorId="0">
      <text>
        <r>
          <rPr>
            <sz val="11"/>
            <color auto="1"/>
            <rFont val="ＭＳ Ｐゴシック"/>
          </rPr>
          <t>黒潮町を除く住所を記載してください。
住所が黒潮町白濱１番地の場合
　→　住所：白濱１番地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<sst xmlns="http://schemas.openxmlformats.org/spreadsheetml/2006/main" xmlns:r="http://schemas.openxmlformats.org/officeDocument/2006/relationships" count="106" uniqueCount="106">
  <si>
    <t>区分</t>
    <rPh sb="0" eb="2">
      <t>クブン</t>
    </rPh>
    <phoneticPr fontId="22"/>
  </si>
  <si>
    <t>（２）</t>
  </si>
  <si>
    <t>記</t>
    <rPh sb="0" eb="1">
      <t>キ</t>
    </rPh>
    <phoneticPr fontId="22"/>
  </si>
  <si>
    <t>日付け</t>
    <rPh sb="0" eb="1">
      <t>ヒ</t>
    </rPh>
    <rPh sb="1" eb="2">
      <t>ツ</t>
    </rPh>
    <phoneticPr fontId="22"/>
  </si>
  <si>
    <t>被保険者氏名</t>
    <rPh sb="0" eb="4">
      <t>ひほけんしゃ</t>
    </rPh>
    <rPh sb="4" eb="6">
      <t>しめい</t>
    </rPh>
    <phoneticPr fontId="27" type="Hiragana"/>
  </si>
  <si>
    <t>訪問・送迎対象者数</t>
    <rPh sb="0" eb="2">
      <t>ホウモン</t>
    </rPh>
    <rPh sb="3" eb="5">
      <t>ソウゲイ</t>
    </rPh>
    <rPh sb="5" eb="8">
      <t>タイショウシャ</t>
    </rPh>
    <rPh sb="8" eb="9">
      <t>スウ</t>
    </rPh>
    <phoneticPr fontId="22"/>
  </si>
  <si>
    <t>計</t>
    <rPh sb="0" eb="1">
      <t>ケイ</t>
    </rPh>
    <phoneticPr fontId="22"/>
  </si>
  <si>
    <t/>
  </si>
  <si>
    <t>事業所名</t>
    <rPh sb="0" eb="3">
      <t>ジギョウショ</t>
    </rPh>
    <rPh sb="3" eb="4">
      <t>メイ</t>
    </rPh>
    <phoneticPr fontId="22"/>
  </si>
  <si>
    <t>年</t>
    <rPh sb="0" eb="1">
      <t>ネン</t>
    </rPh>
    <phoneticPr fontId="22"/>
  </si>
  <si>
    <t>住　　所</t>
    <rPh sb="0" eb="1">
      <t>ジュウ</t>
    </rPh>
    <rPh sb="3" eb="4">
      <t>ショ</t>
    </rPh>
    <phoneticPr fontId="22"/>
  </si>
  <si>
    <t>　　３　新規雇用に係る補助金に該当する場合は、雇用した職員について雇用を証明する書類(雇用した年月日、雇用形態含む書類)及び従業者の
  　　勤務の体制及び勤務形態一覧表を添付すること。</t>
  </si>
  <si>
    <t>人</t>
    <rPh sb="0" eb="1">
      <t>ニン</t>
    </rPh>
    <phoneticPr fontId="22"/>
  </si>
  <si>
    <t>２</t>
  </si>
  <si>
    <t>３</t>
  </si>
  <si>
    <t>別紙４付表３</t>
    <rPh sb="0" eb="2">
      <t>べっし</t>
    </rPh>
    <rPh sb="3" eb="5">
      <t>ふひょう</t>
    </rPh>
    <phoneticPr fontId="27" type="Hiragana"/>
  </si>
  <si>
    <t>第</t>
    <rPh sb="0" eb="1">
      <t>ダイ</t>
    </rPh>
    <phoneticPr fontId="22"/>
  </si>
  <si>
    <t xml:space="preserve"> を要するサービスへの助成</t>
    <rPh sb="11" eb="13">
      <t>ジョセイ</t>
    </rPh>
    <phoneticPr fontId="22"/>
  </si>
  <si>
    <t>４</t>
  </si>
  <si>
    <t>（１）</t>
  </si>
  <si>
    <t>黒潮町長</t>
    <rPh sb="0" eb="2">
      <t>クロシオ</t>
    </rPh>
    <rPh sb="2" eb="4">
      <t>チョウチョウ</t>
    </rPh>
    <phoneticPr fontId="22"/>
  </si>
  <si>
    <t>様</t>
    <rPh sb="0" eb="1">
      <t>サマ</t>
    </rPh>
    <phoneticPr fontId="22"/>
  </si>
  <si>
    <t>その他町長が必要と認める書類</t>
    <rPh sb="2" eb="3">
      <t>タ</t>
    </rPh>
    <rPh sb="3" eb="5">
      <t>チョウチョウ</t>
    </rPh>
    <rPh sb="6" eb="8">
      <t>ヒツヨウ</t>
    </rPh>
    <rPh sb="9" eb="10">
      <t>ミト</t>
    </rPh>
    <rPh sb="12" eb="14">
      <t>ショルイ</t>
    </rPh>
    <phoneticPr fontId="22"/>
  </si>
  <si>
    <t>月</t>
    <rPh sb="0" eb="1">
      <t>ツキ</t>
    </rPh>
    <phoneticPr fontId="22"/>
  </si>
  <si>
    <t>１</t>
  </si>
  <si>
    <t>事業実施状況被保険者別明細書（令和　　年　　月サービス提供分）</t>
    <rPh sb="15" eb="17">
      <t>れいわ</t>
    </rPh>
    <phoneticPr fontId="27" type="Hiragana"/>
  </si>
  <si>
    <t>添付書類</t>
    <rPh sb="0" eb="2">
      <t>テンプ</t>
    </rPh>
    <rPh sb="2" eb="4">
      <t>ショルイ</t>
    </rPh>
    <phoneticPr fontId="22"/>
  </si>
  <si>
    <t>合　　　計</t>
    <rPh sb="0" eb="1">
      <t>ゴウ</t>
    </rPh>
    <rPh sb="4" eb="5">
      <t>ケイ</t>
    </rPh>
    <phoneticPr fontId="22"/>
  </si>
  <si>
    <t>日</t>
    <rPh sb="0" eb="1">
      <t>ヒ</t>
    </rPh>
    <phoneticPr fontId="22"/>
  </si>
  <si>
    <t>※</t>
  </si>
  <si>
    <t>備考</t>
    <rPh sb="0" eb="2">
      <t>ビコウ</t>
    </rPh>
    <phoneticPr fontId="22"/>
  </si>
  <si>
    <t>黒潮指令</t>
    <rPh sb="0" eb="2">
      <t>クロシオ</t>
    </rPh>
    <rPh sb="2" eb="4">
      <t>シレイ</t>
    </rPh>
    <phoneticPr fontId="22"/>
  </si>
  <si>
    <t>サービス種別</t>
    <rPh sb="4" eb="5">
      <t>シュ</t>
    </rPh>
    <rPh sb="5" eb="6">
      <t>ベツ</t>
    </rPh>
    <phoneticPr fontId="22"/>
  </si>
  <si>
    <t>申請者</t>
    <rPh sb="0" eb="3">
      <t>シンセイシャ</t>
    </rPh>
    <phoneticPr fontId="22"/>
  </si>
  <si>
    <t>法人等名</t>
    <rPh sb="0" eb="3">
      <t>ホウジントウ</t>
    </rPh>
    <rPh sb="3" eb="4">
      <t>メイ</t>
    </rPh>
    <phoneticPr fontId="22"/>
  </si>
  <si>
    <t>事業者名</t>
    <rPh sb="0" eb="2">
      <t>ジギョウ</t>
    </rPh>
    <rPh sb="2" eb="3">
      <t>シャ</t>
    </rPh>
    <rPh sb="3" eb="4">
      <t>メイ</t>
    </rPh>
    <phoneticPr fontId="22"/>
  </si>
  <si>
    <t xml:space="preserve">事業所から利用者宅まで、有料道路を使用せずに訪問又は送迎を行った場合の移動距離が３０km以上又は移動時間が６０分以上であり、有料道路を利用することで移動時間が３０分以上短縮される場合に限り対象となります。ただし、有料道路を２０km以上利用する場合は、３０分の短縮効果があったものとみなします。 </t>
  </si>
  <si>
    <r>
      <t>基準額</t>
    </r>
    <r>
      <rPr>
        <sz val="11"/>
        <color auto="1"/>
        <rFont val="ＭＳ 明朝"/>
      </rPr>
      <t>（円）</t>
    </r>
    <rPh sb="0" eb="2">
      <t>キジュン</t>
    </rPh>
    <rPh sb="2" eb="3">
      <t>ガク</t>
    </rPh>
    <phoneticPr fontId="22"/>
  </si>
  <si>
    <t>基準額</t>
    <rPh sb="0" eb="3">
      <t>きじゅんがく</t>
    </rPh>
    <phoneticPr fontId="27" type="Hiragana"/>
  </si>
  <si>
    <t>事業実施状況報告書</t>
    <rPh sb="0" eb="2">
      <t>ジギョウ</t>
    </rPh>
    <rPh sb="2" eb="4">
      <t>ジッシ</t>
    </rPh>
    <rPh sb="4" eb="6">
      <t>ジョウキョウ</t>
    </rPh>
    <rPh sb="6" eb="8">
      <t>ホウコク</t>
    </rPh>
    <rPh sb="8" eb="9">
      <t>ショ</t>
    </rPh>
    <phoneticPr fontId="22"/>
  </si>
  <si>
    <t>時間
（分）</t>
    <rPh sb="0" eb="2">
      <t>じかん</t>
    </rPh>
    <rPh sb="4" eb="5">
      <t>ふん</t>
    </rPh>
    <phoneticPr fontId="27" type="Hiragana"/>
  </si>
  <si>
    <t>事業実施月</t>
    <rPh sb="0" eb="2">
      <t>ジギョウ</t>
    </rPh>
    <rPh sb="2" eb="4">
      <t>ジッシ</t>
    </rPh>
    <rPh sb="4" eb="5">
      <t>ツキ</t>
    </rPh>
    <phoneticPr fontId="22"/>
  </si>
  <si>
    <t xml:space="preserve"> 新規雇用職員への一時金支給</t>
    <rPh sb="1" eb="5">
      <t>シンキコヨウ</t>
    </rPh>
    <rPh sb="5" eb="7">
      <t>ショクイン</t>
    </rPh>
    <rPh sb="9" eb="11">
      <t>イチジ</t>
    </rPh>
    <rPh sb="11" eb="12">
      <t>キン</t>
    </rPh>
    <rPh sb="12" eb="14">
      <t>シキュウ</t>
    </rPh>
    <phoneticPr fontId="22"/>
  </si>
  <si>
    <t>利用者番号</t>
    <rPh sb="0" eb="3">
      <t>りようしゃ</t>
    </rPh>
    <rPh sb="3" eb="5">
      <t>ばんごう</t>
    </rPh>
    <phoneticPr fontId="27" type="Hiragana"/>
  </si>
  <si>
    <t>単価（円）</t>
    <rPh sb="0" eb="2">
      <t>たんか</t>
    </rPh>
    <rPh sb="3" eb="4">
      <t>えん</t>
    </rPh>
    <phoneticPr fontId="27" type="Hiragana"/>
  </si>
  <si>
    <t xml:space="preserve"> 訪問・送迎に２０分以上６０分未満の時間</t>
    <rPh sb="1" eb="3">
      <t>ホウモン</t>
    </rPh>
    <rPh sb="4" eb="6">
      <t>ソウゲイ</t>
    </rPh>
    <rPh sb="9" eb="12">
      <t>フンイジョウ</t>
    </rPh>
    <rPh sb="14" eb="15">
      <t>フン</t>
    </rPh>
    <rPh sb="15" eb="17">
      <t>ミマン</t>
    </rPh>
    <rPh sb="18" eb="20">
      <t>ジカン</t>
    </rPh>
    <phoneticPr fontId="22"/>
  </si>
  <si>
    <t>令和</t>
    <rPh sb="0" eb="2">
      <t>レイワ</t>
    </rPh>
    <phoneticPr fontId="22"/>
  </si>
  <si>
    <t>中山間地域介護サービス確保対策事業費補助金交付要綱第９条の規定により、下記のとおり</t>
    <rPh sb="3" eb="5">
      <t>チイキ</t>
    </rPh>
    <rPh sb="5" eb="7">
      <t>カイゴ</t>
    </rPh>
    <rPh sb="11" eb="13">
      <t>カクホ</t>
    </rPh>
    <rPh sb="13" eb="15">
      <t>タイサク</t>
    </rPh>
    <rPh sb="15" eb="18">
      <t>ジギョウヒ</t>
    </rPh>
    <rPh sb="18" eb="21">
      <t>ホジョキン</t>
    </rPh>
    <rPh sb="21" eb="23">
      <t>コウフ</t>
    </rPh>
    <rPh sb="23" eb="25">
      <t>ヨウコウ</t>
    </rPh>
    <rPh sb="25" eb="26">
      <t>ダイ</t>
    </rPh>
    <rPh sb="27" eb="28">
      <t>ジョウ</t>
    </rPh>
    <rPh sb="29" eb="31">
      <t>キテイ</t>
    </rPh>
    <rPh sb="35" eb="37">
      <t>カキ</t>
    </rPh>
    <phoneticPr fontId="22"/>
  </si>
  <si>
    <t>注）１　サービス種別が多く、１枚に収まらない場合は、必要に応じ、欄を増やすこと。</t>
    <rPh sb="8" eb="10">
      <t>シュベツ</t>
    </rPh>
    <rPh sb="11" eb="12">
      <t>オオ</t>
    </rPh>
    <rPh sb="15" eb="16">
      <t>マイ</t>
    </rPh>
    <rPh sb="17" eb="18">
      <t>オサ</t>
    </rPh>
    <rPh sb="22" eb="24">
      <t>バアイ</t>
    </rPh>
    <rPh sb="26" eb="28">
      <t>ヒツヨウ</t>
    </rPh>
    <rPh sb="29" eb="30">
      <t>オウ</t>
    </rPh>
    <rPh sb="32" eb="33">
      <t>ラン</t>
    </rPh>
    <rPh sb="34" eb="35">
      <t>フ</t>
    </rPh>
    <phoneticPr fontId="22"/>
  </si>
  <si>
    <t>被保険者番号</t>
    <rPh sb="0" eb="4">
      <t>ひほけんしゃ</t>
    </rPh>
    <rPh sb="4" eb="6">
      <t>ばんごう</t>
    </rPh>
    <phoneticPr fontId="27" type="Hiragana"/>
  </si>
  <si>
    <t>関係書類を添えて報告します。</t>
    <rPh sb="3" eb="4">
      <t>ルイ</t>
    </rPh>
    <rPh sb="5" eb="6">
      <t>ソ</t>
    </rPh>
    <rPh sb="8" eb="10">
      <t>ホウコク</t>
    </rPh>
    <phoneticPr fontId="22"/>
  </si>
  <si>
    <t>新規雇用人数</t>
    <rPh sb="0" eb="2">
      <t>シンキ</t>
    </rPh>
    <rPh sb="2" eb="4">
      <t>コヨウ</t>
    </rPh>
    <rPh sb="4" eb="6">
      <t>ニンズウ</t>
    </rPh>
    <phoneticPr fontId="22"/>
  </si>
  <si>
    <t>黒潮町中山間地域介護サービス確保対策事業　事業実施状況調（令和　年　月サービス提供分）</t>
    <rPh sb="0" eb="2">
      <t>クロシオ</t>
    </rPh>
    <rPh sb="2" eb="3">
      <t>チョウ</t>
    </rPh>
    <rPh sb="3" eb="4">
      <t>チュウ</t>
    </rPh>
    <rPh sb="4" eb="6">
      <t>サンカン</t>
    </rPh>
    <rPh sb="6" eb="8">
      <t>チイキ</t>
    </rPh>
    <rPh sb="8" eb="10">
      <t>カイゴ</t>
    </rPh>
    <rPh sb="14" eb="16">
      <t>カクホ</t>
    </rPh>
    <rPh sb="16" eb="18">
      <t>タイサク</t>
    </rPh>
    <rPh sb="18" eb="20">
      <t>ジギョウ</t>
    </rPh>
    <rPh sb="21" eb="23">
      <t>ジギョウ</t>
    </rPh>
    <rPh sb="23" eb="25">
      <t>ジッシ</t>
    </rPh>
    <rPh sb="25" eb="27">
      <t>ジョウキョウ</t>
    </rPh>
    <rPh sb="27" eb="28">
      <t>シラベ</t>
    </rPh>
    <rPh sb="29" eb="31">
      <t>レイワ</t>
    </rPh>
    <rPh sb="32" eb="33">
      <t>ネン</t>
    </rPh>
    <rPh sb="34" eb="35">
      <t>ガツ</t>
    </rPh>
    <rPh sb="39" eb="41">
      <t>テイキョウ</t>
    </rPh>
    <rPh sb="41" eb="42">
      <t>ブン</t>
    </rPh>
    <phoneticPr fontId="22"/>
  </si>
  <si>
    <t>代表者職・氏名</t>
    <rPh sb="0" eb="3">
      <t>ダイヒョウシャ</t>
    </rPh>
    <rPh sb="3" eb="4">
      <t>ショク</t>
    </rPh>
    <rPh sb="5" eb="7">
      <t>シメイ</t>
    </rPh>
    <phoneticPr fontId="22"/>
  </si>
  <si>
    <t>被保険者
番号</t>
    <rPh sb="0" eb="4">
      <t>ひほけんしゃ</t>
    </rPh>
    <rPh sb="5" eb="7">
      <t>ばんごう</t>
    </rPh>
    <phoneticPr fontId="27" type="Hiragana"/>
  </si>
  <si>
    <t>地区名</t>
    <rPh sb="0" eb="3">
      <t>チクメイ</t>
    </rPh>
    <phoneticPr fontId="22"/>
  </si>
  <si>
    <t>利用回数</t>
    <rPh sb="0" eb="2">
      <t>りよう</t>
    </rPh>
    <rPh sb="2" eb="4">
      <t>かいすう</t>
    </rPh>
    <phoneticPr fontId="27" type="Hiragana"/>
  </si>
  <si>
    <t>別紙４付表１</t>
    <rPh sb="0" eb="2">
      <t>べっし</t>
    </rPh>
    <rPh sb="3" eb="5">
      <t>ふひょう</t>
    </rPh>
    <phoneticPr fontId="27" type="Hiragana"/>
  </si>
  <si>
    <t>算定
単位</t>
    <rPh sb="0" eb="2">
      <t>さんてい</t>
    </rPh>
    <rPh sb="3" eb="5">
      <t>たんい</t>
    </rPh>
    <phoneticPr fontId="28" type="Hiragana"/>
  </si>
  <si>
    <t>号</t>
  </si>
  <si>
    <t>５</t>
  </si>
  <si>
    <t>合計</t>
    <rPh sb="0" eb="2">
      <t>ごうけい</t>
    </rPh>
    <phoneticPr fontId="27" type="Hiragana"/>
  </si>
  <si>
    <t xml:space="preserve"> 年度黒潮町中山間地域介護サービス確保対策事業の実施状況について、黒潮町</t>
    <rPh sb="1" eb="3">
      <t>ネンド</t>
    </rPh>
    <rPh sb="3" eb="5">
      <t>クロシオ</t>
    </rPh>
    <rPh sb="5" eb="6">
      <t>チョウ</t>
    </rPh>
    <rPh sb="6" eb="7">
      <t>チュウ</t>
    </rPh>
    <rPh sb="7" eb="9">
      <t>サンカン</t>
    </rPh>
    <rPh sb="9" eb="11">
      <t>チイキ</t>
    </rPh>
    <rPh sb="11" eb="13">
      <t>カイゴ</t>
    </rPh>
    <rPh sb="17" eb="19">
      <t>カクホ</t>
    </rPh>
    <rPh sb="19" eb="21">
      <t>タイサク</t>
    </rPh>
    <rPh sb="21" eb="23">
      <t>ジギョウ</t>
    </rPh>
    <rPh sb="24" eb="26">
      <t>ジッシ</t>
    </rPh>
    <rPh sb="26" eb="28">
      <t>ジョウキョウ</t>
    </rPh>
    <rPh sb="33" eb="36">
      <t>クロシオチョウ</t>
    </rPh>
    <phoneticPr fontId="22"/>
  </si>
  <si>
    <t>小規模多機能型居宅介護</t>
    <rPh sb="0" eb="3">
      <t>しょうきぼ</t>
    </rPh>
    <rPh sb="3" eb="7">
      <t>たきのうがた</t>
    </rPh>
    <rPh sb="7" eb="9">
      <t>きょたく</t>
    </rPh>
    <rPh sb="9" eb="11">
      <t>かいご</t>
    </rPh>
    <phoneticPr fontId="27" type="Hiragana"/>
  </si>
  <si>
    <t>基準額（円）</t>
    <rPh sb="0" eb="3">
      <t>きじゅんがく</t>
    </rPh>
    <rPh sb="4" eb="5">
      <t>えん</t>
    </rPh>
    <phoneticPr fontId="27" type="Hiragana"/>
  </si>
  <si>
    <t>事業実施状況被保険者別明細書(小多機用）（令和　　年　　月サービス提供分）</t>
    <rPh sb="15" eb="16">
      <t>しょう</t>
    </rPh>
    <rPh sb="16" eb="18">
      <t>たき</t>
    </rPh>
    <rPh sb="18" eb="19">
      <t>よう</t>
    </rPh>
    <rPh sb="21" eb="23">
      <t>れいわ</t>
    </rPh>
    <phoneticPr fontId="27" type="Hiragana"/>
  </si>
  <si>
    <t>被保険者
氏名</t>
    <rPh sb="0" eb="4">
      <t>ひほけんしゃ</t>
    </rPh>
    <rPh sb="5" eb="7">
      <t>しめい</t>
    </rPh>
    <phoneticPr fontId="27" type="Hiragana"/>
  </si>
  <si>
    <t>距離
（㎞）</t>
    <rPh sb="0" eb="2">
      <t>きょり</t>
    </rPh>
    <phoneticPr fontId="27" type="Hiragana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</si>
  <si>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2"/>
  </si>
  <si>
    <t>黒潮町中山間地域介護サービス確保対策事業事業実施状況調（別紙４）</t>
    <rPh sb="0" eb="2">
      <t>クロシオ</t>
    </rPh>
    <rPh sb="2" eb="3">
      <t>チョウ</t>
    </rPh>
    <rPh sb="3" eb="4">
      <t>チュウ</t>
    </rPh>
    <rPh sb="4" eb="6">
      <t>サンカン</t>
    </rPh>
    <rPh sb="6" eb="8">
      <t>チイキ</t>
    </rPh>
    <rPh sb="8" eb="10">
      <t>カイゴ</t>
    </rPh>
    <rPh sb="14" eb="16">
      <t>カクホ</t>
    </rPh>
    <rPh sb="16" eb="18">
      <t>タイサク</t>
    </rPh>
    <rPh sb="18" eb="20">
      <t>ジギョウ</t>
    </rPh>
    <rPh sb="20" eb="22">
      <t>ジギョウ</t>
    </rPh>
    <rPh sb="22" eb="24">
      <t>ジッシ</t>
    </rPh>
    <rPh sb="24" eb="26">
      <t>ジョウキョウ</t>
    </rPh>
    <rPh sb="26" eb="27">
      <t>シラベ</t>
    </rPh>
    <rPh sb="28" eb="30">
      <t>ベッシ</t>
    </rPh>
    <phoneticPr fontId="22"/>
  </si>
  <si>
    <t>別紙４付表２</t>
    <rPh sb="0" eb="2">
      <t>べっし</t>
    </rPh>
    <rPh sb="3" eb="5">
      <t>ふひょう</t>
    </rPh>
    <phoneticPr fontId="27" type="Hiragana"/>
  </si>
  <si>
    <t>加算率
（％）</t>
    <rPh sb="0" eb="2">
      <t>カサン</t>
    </rPh>
    <rPh sb="2" eb="3">
      <t>リツ</t>
    </rPh>
    <phoneticPr fontId="22"/>
  </si>
  <si>
    <t>単位数</t>
    <rPh sb="0" eb="3">
      <t>タンイスウ</t>
    </rPh>
    <phoneticPr fontId="22"/>
  </si>
  <si>
    <t>対象人数</t>
    <rPh sb="0" eb="2">
      <t>たいしょう</t>
    </rPh>
    <rPh sb="2" eb="4">
      <t>にんずう</t>
    </rPh>
    <phoneticPr fontId="27" type="Hiragana"/>
  </si>
  <si>
    <t>別紙４</t>
    <rPh sb="0" eb="2">
      <t>ベッシ</t>
    </rPh>
    <phoneticPr fontId="22"/>
  </si>
  <si>
    <t>で補助金の交付の決定を受けました</t>
  </si>
  <si>
    <r>
      <t xml:space="preserve"> 訪問・送迎に６０分以上</t>
    </r>
    <r>
      <rPr>
        <sz val="11"/>
        <color auto="1"/>
        <rFont val="ＭＳ 明朝"/>
      </rPr>
      <t>７５分未満の時間</t>
    </r>
    <rPh sb="1" eb="3">
      <t>ホウモン</t>
    </rPh>
    <rPh sb="4" eb="6">
      <t>ソウゲイ</t>
    </rPh>
    <rPh sb="9" eb="12">
      <t>フンイジョウ</t>
    </rPh>
    <rPh sb="14" eb="15">
      <t>フン</t>
    </rPh>
    <rPh sb="15" eb="17">
      <t>ミマン</t>
    </rPh>
    <rPh sb="18" eb="20">
      <t>ジカン</t>
    </rPh>
    <phoneticPr fontId="22"/>
  </si>
  <si>
    <t>片道</t>
    <rPh sb="0" eb="2">
      <t>かたみち</t>
    </rPh>
    <phoneticPr fontId="28" type="Hiragana"/>
  </si>
  <si>
    <t xml:space="preserve"> 常勤職員の新規雇用への助成</t>
    <rPh sb="1" eb="3">
      <t>ジョウキン</t>
    </rPh>
    <rPh sb="3" eb="5">
      <t>ショクイン</t>
    </rPh>
    <rPh sb="6" eb="8">
      <t>シンキ</t>
    </rPh>
    <rPh sb="8" eb="10">
      <t>コヨウ</t>
    </rPh>
    <rPh sb="12" eb="14">
      <t>ジョセイ</t>
    </rPh>
    <phoneticPr fontId="22"/>
  </si>
  <si>
    <t xml:space="preserve"> の助成</t>
    <rPh sb="2" eb="4">
      <t>ジョセイ</t>
    </rPh>
    <phoneticPr fontId="22"/>
  </si>
  <si>
    <r>
      <t>支給</t>
    </r>
    <r>
      <rPr>
        <sz val="11"/>
        <color auto="1"/>
        <rFont val="ＭＳ 明朝"/>
      </rPr>
      <t>人数</t>
    </r>
    <rPh sb="0" eb="2">
      <t>シキュウ</t>
    </rPh>
    <rPh sb="2" eb="3">
      <t>ニン</t>
    </rPh>
    <rPh sb="3" eb="4">
      <t>スウ</t>
    </rPh>
    <phoneticPr fontId="22"/>
  </si>
  <si>
    <t xml:space="preserve"> を要するサービスへの助成</t>
    <rPh sb="2" eb="3">
      <t>ヨウ</t>
    </rPh>
    <rPh sb="11" eb="13">
      <t>ジョセイ</t>
    </rPh>
    <phoneticPr fontId="22"/>
  </si>
  <si>
    <t>事業所名</t>
    <rPh sb="0" eb="3">
      <t>じぎょうしょ</t>
    </rPh>
    <rPh sb="3" eb="4">
      <t>めい</t>
    </rPh>
    <phoneticPr fontId="27" type="Hiragana"/>
  </si>
  <si>
    <t>サービス種別</t>
    <rPh sb="4" eb="6">
      <t>しゅべつ</t>
    </rPh>
    <phoneticPr fontId="27" type="Hiragana"/>
  </si>
  <si>
    <t>サービス提供回数</t>
    <rPh sb="4" eb="6">
      <t>ていきょう</t>
    </rPh>
    <rPh sb="6" eb="8">
      <t>かいすう</t>
    </rPh>
    <phoneticPr fontId="27" type="Hiragana"/>
  </si>
  <si>
    <t>No.</t>
  </si>
  <si>
    <t>累計人数</t>
    <rPh sb="0" eb="2">
      <t>るいけい</t>
    </rPh>
    <rPh sb="2" eb="4">
      <t>にんずう</t>
    </rPh>
    <phoneticPr fontId="27" type="Hiragana"/>
  </si>
  <si>
    <t>サービス内容</t>
    <rPh sb="4" eb="6">
      <t>ないよう</t>
    </rPh>
    <phoneticPr fontId="27" type="Hiragana"/>
  </si>
  <si>
    <t>６</t>
  </si>
  <si>
    <t>コード</t>
  </si>
  <si>
    <t>事業所ごと（予防を含む。）に別葉で作成してください。</t>
    <rPh sb="0" eb="3">
      <t>じぎょうしょ</t>
    </rPh>
    <rPh sb="6" eb="8">
      <t>よぼう</t>
    </rPh>
    <rPh sb="9" eb="10">
      <t>ふく</t>
    </rPh>
    <rPh sb="15" eb="16">
      <t>は</t>
    </rPh>
    <rPh sb="17" eb="19">
      <t>さくせい</t>
    </rPh>
    <phoneticPr fontId="27" type="Hiragana"/>
  </si>
  <si>
    <t xml:space="preserve"> サービス提供に伴う有料道路利用料金へ</t>
    <rPh sb="5" eb="7">
      <t>テイキョウ</t>
    </rPh>
    <rPh sb="8" eb="9">
      <t>トモナ</t>
    </rPh>
    <rPh sb="10" eb="12">
      <t>ユウリョウ</t>
    </rPh>
    <rPh sb="12" eb="14">
      <t>ドウロ</t>
    </rPh>
    <rPh sb="14" eb="16">
      <t>リヨウ</t>
    </rPh>
    <rPh sb="16" eb="18">
      <t>リョウキン</t>
    </rPh>
    <phoneticPr fontId="22"/>
  </si>
  <si>
    <t xml:space="preserve"> 小規模地域におけるサービスへの助成</t>
    <rPh sb="1" eb="6">
      <t>ショウキボチイキ</t>
    </rPh>
    <rPh sb="16" eb="18">
      <t>ジョセイ</t>
    </rPh>
    <phoneticPr fontId="22"/>
  </si>
  <si>
    <t xml:space="preserve"> 新規雇用職員への転居に係る費用の支給</t>
    <rPh sb="1" eb="5">
      <t>シンキコヨウ</t>
    </rPh>
    <rPh sb="5" eb="7">
      <t>ショクイン</t>
    </rPh>
    <rPh sb="9" eb="11">
      <t>テンキョ</t>
    </rPh>
    <rPh sb="12" eb="13">
      <t>カカ</t>
    </rPh>
    <rPh sb="14" eb="16">
      <t>ヒヨウ</t>
    </rPh>
    <rPh sb="17" eb="19">
      <t>シキュウ</t>
    </rPh>
    <phoneticPr fontId="22"/>
  </si>
  <si>
    <t xml:space="preserve"> ービスへの助成</t>
    <rPh sb="6" eb="8">
      <t>ジョセイ</t>
    </rPh>
    <phoneticPr fontId="22"/>
  </si>
  <si>
    <t xml:space="preserve"> 訪問・送迎に７５分以上の時間を要するサ</t>
    <rPh sb="1" eb="3">
      <t>ホウモン</t>
    </rPh>
    <rPh sb="4" eb="6">
      <t>ソウゲイ</t>
    </rPh>
    <rPh sb="9" eb="12">
      <t>フンイジョウ</t>
    </rPh>
    <rPh sb="13" eb="15">
      <t>ジカン</t>
    </rPh>
    <rPh sb="16" eb="17">
      <t>ヨウ</t>
    </rPh>
    <phoneticPr fontId="22"/>
  </si>
  <si>
    <t>所在地</t>
    <rPh sb="0" eb="3">
      <t>しょざいち</t>
    </rPh>
    <phoneticPr fontId="27" type="Hiragana"/>
  </si>
  <si>
    <t>事業者名</t>
    <rPh sb="0" eb="3">
      <t>じぎょうしゃ</t>
    </rPh>
    <rPh sb="3" eb="4">
      <t>めい</t>
    </rPh>
    <phoneticPr fontId="27" type="Hiragana"/>
  </si>
  <si>
    <t>住所</t>
    <rPh sb="0" eb="2">
      <t>じゅうしょ</t>
    </rPh>
    <phoneticPr fontId="27" type="Hiragana"/>
  </si>
  <si>
    <r>
      <t xml:space="preserve">回数
</t>
    </r>
    <r>
      <rPr>
        <sz val="11"/>
        <color auto="1"/>
        <rFont val="ＭＳ 明朝"/>
      </rPr>
      <t>（回）</t>
    </r>
    <rPh sb="0" eb="2">
      <t>カイスウ</t>
    </rPh>
    <rPh sb="4" eb="5">
      <t>カイ</t>
    </rPh>
    <phoneticPr fontId="22"/>
  </si>
  <si>
    <t>有料道路利用区間</t>
    <rPh sb="0" eb="2">
      <t>ゆうりょう</t>
    </rPh>
    <rPh sb="2" eb="4">
      <t>どうろ</t>
    </rPh>
    <rPh sb="4" eb="6">
      <t>りよう</t>
    </rPh>
    <rPh sb="6" eb="8">
      <t>くかん</t>
    </rPh>
    <phoneticPr fontId="27" type="Hiragana"/>
  </si>
  <si>
    <t>利用回数
（回）</t>
    <rPh sb="0" eb="2">
      <t>リヨウ</t>
    </rPh>
    <rPh sb="2" eb="3">
      <t>カイ</t>
    </rPh>
    <rPh sb="3" eb="4">
      <t>スウ</t>
    </rPh>
    <rPh sb="6" eb="7">
      <t>カイ</t>
    </rPh>
    <phoneticPr fontId="22"/>
  </si>
  <si>
    <t>事業実施状況被保険者別明細書（有料道路用）（令和　　年　　月サービス提供分）</t>
    <rPh sb="22" eb="24">
      <t>れいわ</t>
    </rPh>
    <phoneticPr fontId="27" type="Hiragana"/>
  </si>
  <si>
    <r>
      <t>基準額</t>
    </r>
    <r>
      <rPr>
        <sz val="11"/>
        <color auto="1"/>
        <rFont val="ＭＳ 明朝"/>
      </rPr>
      <t>（円）</t>
    </r>
    <rPh sb="0" eb="2">
      <t>キジュン</t>
    </rPh>
    <rPh sb="2" eb="3">
      <t>ガク</t>
    </rPh>
    <rPh sb="4" eb="5">
      <t>エン</t>
    </rPh>
    <phoneticPr fontId="22"/>
  </si>
  <si>
    <r>
      <t>　　２　</t>
    </r>
    <r>
      <rPr>
        <sz val="11"/>
        <color theme="1"/>
        <rFont val="ＭＳ 明朝"/>
      </rPr>
      <t>事業実施状況被保険者別明細書（別紙４付表１又は別紙４付表２及び別紙４付表３）を添付すること。</t>
    </r>
    <rPh sb="25" eb="26">
      <t>マタ</t>
    </rPh>
    <rPh sb="33" eb="34">
      <t>オヨ</t>
    </rPh>
    <phoneticPr fontId="22"/>
  </si>
  <si>
    <t>基準
単位</t>
    <rPh sb="0" eb="2">
      <t>きじゅん</t>
    </rPh>
    <rPh sb="3" eb="5">
      <t>たんい</t>
    </rPh>
    <phoneticPr fontId="27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</si>
</sst>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;&quot;△ &quot;#,##0"/>
    <numFmt numFmtId="177" formatCode="#,##0_ "/>
    <numFmt numFmtId="178" formatCode="0.00_ "/>
    <numFmt numFmtId="179" formatCode="0.0_ "/>
    <numFmt numFmtId="180" formatCode="0_ "/>
  </numFmts>
  <fonts count="2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0"/>
      <color theme="1"/>
      <name val="BIZ UD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1"/>
      <name val="游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11"/>
      <color rgb="FFFF0000"/>
      <name val="ＭＳ 明朝"/>
      <family val="1"/>
    </font>
    <font>
      <sz val="11"/>
      <color theme="1"/>
      <name val="ＭＳ 明朝"/>
      <family val="1"/>
    </font>
    <font>
      <sz val="5"/>
      <color auto="1"/>
      <name val="BIZ UDゴシック"/>
      <family val="3"/>
    </font>
    <font>
      <sz val="6"/>
      <color auto="1"/>
      <name val="BIZ UD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49" fontId="23" fillId="0" borderId="0" xfId="0" applyNumberFormat="1" applyFont="1">
      <alignment vertical="center"/>
    </xf>
    <xf numFmtId="0" fontId="23" fillId="24" borderId="0" xfId="0" quotePrefix="1" applyFont="1" applyFill="1" applyAlignment="1">
      <alignment horizontal="left" vertical="center"/>
    </xf>
    <xf numFmtId="0" fontId="23" fillId="0" borderId="0" xfId="0" quotePrefix="1" applyFo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 shrinkToFit="1"/>
    </xf>
    <xf numFmtId="0" fontId="0" fillId="0" borderId="0" xfId="0">
      <alignment vertical="center"/>
    </xf>
    <xf numFmtId="176" fontId="23" fillId="0" borderId="0" xfId="0" applyNumberFormat="1" applyFont="1">
      <alignment vertical="center"/>
    </xf>
    <xf numFmtId="0" fontId="23" fillId="24" borderId="0" xfId="0" applyFont="1" applyFill="1" applyAlignment="1">
      <alignment horizontal="center" vertical="center"/>
    </xf>
    <xf numFmtId="176" fontId="23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49" fontId="23" fillId="24" borderId="0" xfId="0" applyNumberFormat="1" applyFont="1" applyFill="1" applyAlignment="1">
      <alignment horizontal="center" vertical="center"/>
    </xf>
    <xf numFmtId="0" fontId="23" fillId="24" borderId="0" xfId="0" applyFont="1" applyFill="1" applyAlignment="1">
      <alignment horizontal="left" vertical="center"/>
    </xf>
    <xf numFmtId="0" fontId="23" fillId="24" borderId="0" xfId="0" applyFont="1" applyFill="1" applyAlignment="1">
      <alignment horizontal="left" vertical="center" shrinkToFit="1"/>
    </xf>
    <xf numFmtId="0" fontId="23" fillId="24" borderId="0" xfId="0" applyFont="1" applyFill="1">
      <alignment vertical="center"/>
    </xf>
    <xf numFmtId="0" fontId="25" fillId="0" borderId="0" xfId="0" applyFont="1" applyFill="1">
      <alignment vertical="center"/>
    </xf>
    <xf numFmtId="0" fontId="26" fillId="0" borderId="0" xfId="43" applyFo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13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6" fillId="0" borderId="0" xfId="43" applyFont="1" applyBorder="1" applyAlignment="1">
      <alignment vertical="center"/>
    </xf>
    <xf numFmtId="0" fontId="26" fillId="0" borderId="0" xfId="43" applyFont="1" applyAlignment="1">
      <alignment horizontal="left" vertical="center" wrapText="1"/>
    </xf>
    <xf numFmtId="0" fontId="23" fillId="0" borderId="0" xfId="0" applyFont="1" applyAlignment="1">
      <alignment horizontal="left" vertical="center" indent="1"/>
    </xf>
    <xf numFmtId="0" fontId="23" fillId="0" borderId="14" xfId="0" applyFont="1" applyBorder="1" applyAlignment="1">
      <alignment horizontal="center" vertical="center"/>
    </xf>
    <xf numFmtId="0" fontId="23" fillId="0" borderId="10" xfId="0" quotePrefix="1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5" fillId="0" borderId="0" xfId="0" applyFont="1" applyFill="1" applyAlignment="1">
      <alignment horizontal="left" vertical="center" indent="1"/>
    </xf>
    <xf numFmtId="0" fontId="23" fillId="0" borderId="16" xfId="0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3" fillId="0" borderId="13" xfId="0" applyFont="1" applyBorder="1">
      <alignment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7" xfId="0" applyFont="1" applyBorder="1" applyAlignment="1">
      <alignment horizontal="center" vertical="center"/>
    </xf>
    <xf numFmtId="177" fontId="23" fillId="24" borderId="10" xfId="0" applyNumberFormat="1" applyFont="1" applyFill="1" applyBorder="1" applyAlignment="1">
      <alignment vertical="center"/>
    </xf>
    <xf numFmtId="0" fontId="23" fillId="24" borderId="10" xfId="0" applyFont="1" applyFill="1" applyBorder="1" applyAlignment="1">
      <alignment vertical="center"/>
    </xf>
    <xf numFmtId="177" fontId="23" fillId="0" borderId="10" xfId="0" applyNumberFormat="1" applyFont="1" applyBorder="1" applyAlignment="1">
      <alignment vertical="center"/>
    </xf>
    <xf numFmtId="177" fontId="23" fillId="0" borderId="18" xfId="0" applyNumberFormat="1" applyFont="1" applyFill="1" applyBorder="1" applyAlignment="1">
      <alignment horizontal="center" vertical="center"/>
    </xf>
    <xf numFmtId="177" fontId="23" fillId="0" borderId="15" xfId="0" applyNumberFormat="1" applyFont="1" applyFill="1" applyBorder="1" applyAlignment="1">
      <alignment horizontal="center" vertical="center"/>
    </xf>
    <xf numFmtId="177" fontId="23" fillId="0" borderId="19" xfId="0" applyNumberFormat="1" applyFont="1" applyFill="1" applyBorder="1" applyAlignment="1">
      <alignment horizontal="center" vertical="center"/>
    </xf>
    <xf numFmtId="177" fontId="23" fillId="0" borderId="17" xfId="0" applyNumberFormat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left" vertical="center"/>
    </xf>
    <xf numFmtId="0" fontId="23" fillId="0" borderId="10" xfId="0" applyFont="1" applyBorder="1" applyAlignment="1">
      <alignment horizontal="distributed" vertical="center" indent="2"/>
    </xf>
    <xf numFmtId="0" fontId="23" fillId="0" borderId="18" xfId="0" applyFont="1" applyBorder="1" applyAlignment="1">
      <alignment horizontal="left" vertical="center" indent="1"/>
    </xf>
    <xf numFmtId="177" fontId="23" fillId="24" borderId="15" xfId="0" applyNumberFormat="1" applyFont="1" applyFill="1" applyBorder="1" applyAlignment="1">
      <alignment vertical="center"/>
    </xf>
    <xf numFmtId="0" fontId="23" fillId="0" borderId="20" xfId="0" applyFont="1" applyBorder="1" applyAlignment="1">
      <alignment horizontal="left" vertical="center" indent="1"/>
    </xf>
    <xf numFmtId="0" fontId="23" fillId="24" borderId="21" xfId="0" applyFont="1" applyFill="1" applyBorder="1" applyAlignment="1">
      <alignment vertical="center"/>
    </xf>
    <xf numFmtId="0" fontId="23" fillId="0" borderId="19" xfId="0" applyFont="1" applyBorder="1" applyAlignment="1">
      <alignment horizontal="left" vertical="center" indent="1"/>
    </xf>
    <xf numFmtId="0" fontId="23" fillId="0" borderId="17" xfId="0" applyFont="1" applyBorder="1" applyAlignment="1">
      <alignment horizontal="left" vertical="center"/>
    </xf>
    <xf numFmtId="0" fontId="26" fillId="0" borderId="0" xfId="43" applyFont="1" applyAlignment="1">
      <alignment vertical="center"/>
    </xf>
    <xf numFmtId="0" fontId="26" fillId="0" borderId="0" xfId="43" applyFont="1" applyAlignment="1">
      <alignment horizontal="center" vertical="center"/>
    </xf>
    <xf numFmtId="178" fontId="26" fillId="0" borderId="0" xfId="44" applyNumberFormat="1" applyFont="1" applyAlignment="1">
      <alignment vertical="center"/>
    </xf>
    <xf numFmtId="38" fontId="26" fillId="0" borderId="0" xfId="55" applyFont="1" applyAlignment="1">
      <alignment vertical="center"/>
    </xf>
    <xf numFmtId="0" fontId="23" fillId="0" borderId="0" xfId="0" applyFont="1" applyAlignment="1">
      <alignment vertical="center"/>
    </xf>
    <xf numFmtId="0" fontId="26" fillId="24" borderId="0" xfId="44" applyFont="1" applyFill="1" applyBorder="1" applyAlignment="1">
      <alignment horizontal="center" vertical="center"/>
    </xf>
    <xf numFmtId="0" fontId="26" fillId="0" borderId="14" xfId="44" applyFont="1" applyFill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/>
    </xf>
    <xf numFmtId="0" fontId="26" fillId="0" borderId="16" xfId="44" applyFont="1" applyFill="1" applyBorder="1" applyAlignment="1">
      <alignment horizontal="center" vertical="center" shrinkToFit="1"/>
    </xf>
    <xf numFmtId="0" fontId="26" fillId="0" borderId="10" xfId="44" applyFont="1" applyBorder="1" applyAlignment="1">
      <alignment horizontal="center" vertical="center" wrapText="1"/>
    </xf>
    <xf numFmtId="0" fontId="26" fillId="0" borderId="10" xfId="44" applyFont="1" applyFill="1" applyBorder="1" applyAlignment="1">
      <alignment vertical="center"/>
    </xf>
    <xf numFmtId="0" fontId="26" fillId="24" borderId="10" xfId="43" applyFont="1" applyFill="1" applyBorder="1" applyAlignment="1">
      <alignment horizontal="center" vertical="center"/>
    </xf>
    <xf numFmtId="0" fontId="26" fillId="24" borderId="10" xfId="44" applyFont="1" applyFill="1" applyBorder="1" applyAlignment="1">
      <alignment vertical="center"/>
    </xf>
    <xf numFmtId="0" fontId="26" fillId="24" borderId="14" xfId="44" applyFont="1" applyFill="1" applyBorder="1" applyAlignment="1">
      <alignment horizontal="center" vertical="center"/>
    </xf>
    <xf numFmtId="0" fontId="26" fillId="0" borderId="22" xfId="44" applyFont="1" applyBorder="1" applyAlignment="1">
      <alignment horizontal="center" vertical="center"/>
    </xf>
    <xf numFmtId="0" fontId="26" fillId="0" borderId="23" xfId="44" applyFont="1" applyBorder="1" applyAlignment="1">
      <alignment horizontal="center" vertical="center"/>
    </xf>
    <xf numFmtId="0" fontId="26" fillId="0" borderId="24" xfId="44" applyFont="1" applyBorder="1" applyAlignment="1">
      <alignment horizontal="center" vertical="center"/>
    </xf>
    <xf numFmtId="0" fontId="26" fillId="0" borderId="25" xfId="44" applyFont="1" applyBorder="1" applyAlignment="1">
      <alignment horizontal="center" vertical="center"/>
    </xf>
    <xf numFmtId="0" fontId="26" fillId="0" borderId="26" xfId="44" applyFont="1" applyBorder="1" applyAlignment="1">
      <alignment horizontal="center" vertical="center"/>
    </xf>
    <xf numFmtId="0" fontId="26" fillId="0" borderId="13" xfId="44" applyFont="1" applyBorder="1" applyAlignment="1">
      <alignment horizontal="center" vertical="center"/>
    </xf>
    <xf numFmtId="0" fontId="26" fillId="0" borderId="27" xfId="44" applyFont="1" applyBorder="1" applyAlignment="1">
      <alignment horizontal="center" vertical="center"/>
    </xf>
    <xf numFmtId="38" fontId="26" fillId="0" borderId="13" xfId="39" applyFont="1" applyBorder="1" applyAlignment="1">
      <alignment horizontal="right" vertical="center"/>
    </xf>
    <xf numFmtId="38" fontId="26" fillId="0" borderId="10" xfId="39" applyFont="1" applyBorder="1" applyAlignment="1">
      <alignment horizontal="right" vertical="center"/>
    </xf>
    <xf numFmtId="38" fontId="26" fillId="0" borderId="27" xfId="39" applyFont="1" applyBorder="1" applyAlignment="1">
      <alignment horizontal="right" vertical="center"/>
    </xf>
    <xf numFmtId="179" fontId="26" fillId="24" borderId="10" xfId="44" applyNumberFormat="1" applyFont="1" applyFill="1" applyBorder="1" applyAlignment="1">
      <alignment vertical="center"/>
    </xf>
    <xf numFmtId="0" fontId="26" fillId="0" borderId="28" xfId="44" applyFont="1" applyBorder="1" applyAlignment="1">
      <alignment horizontal="center" vertical="center"/>
    </xf>
    <xf numFmtId="38" fontId="26" fillId="0" borderId="29" xfId="39" applyFont="1" applyBorder="1" applyAlignment="1">
      <alignment horizontal="right" vertical="center"/>
    </xf>
    <xf numFmtId="38" fontId="26" fillId="0" borderId="30" xfId="39" applyFont="1" applyBorder="1" applyAlignment="1">
      <alignment horizontal="right" vertical="center"/>
    </xf>
    <xf numFmtId="38" fontId="26" fillId="0" borderId="31" xfId="39" applyFont="1" applyBorder="1" applyAlignment="1">
      <alignment horizontal="right" vertical="center"/>
    </xf>
    <xf numFmtId="0" fontId="26" fillId="24" borderId="10" xfId="44" applyFont="1" applyFill="1" applyBorder="1" applyAlignment="1">
      <alignment horizontal="center" vertical="center" shrinkToFit="1"/>
    </xf>
    <xf numFmtId="9" fontId="26" fillId="0" borderId="32" xfId="29" applyNumberFormat="1" applyFont="1" applyBorder="1" applyAlignment="1">
      <alignment horizontal="center" vertical="center"/>
    </xf>
    <xf numFmtId="38" fontId="26" fillId="25" borderId="17" xfId="39" applyFont="1" applyFill="1" applyBorder="1" applyAlignment="1">
      <alignment vertical="center"/>
    </xf>
    <xf numFmtId="38" fontId="26" fillId="0" borderId="16" xfId="39" applyFont="1" applyBorder="1" applyAlignment="1">
      <alignment vertical="center"/>
    </xf>
    <xf numFmtId="38" fontId="26" fillId="0" borderId="33" xfId="39" applyFont="1" applyBorder="1" applyAlignment="1">
      <alignment vertical="center"/>
    </xf>
    <xf numFmtId="0" fontId="26" fillId="24" borderId="10" xfId="44" applyFont="1" applyFill="1" applyBorder="1" applyAlignment="1">
      <alignment vertical="center" shrinkToFit="1"/>
    </xf>
    <xf numFmtId="9" fontId="26" fillId="0" borderId="26" xfId="29" applyNumberFormat="1" applyFont="1" applyBorder="1" applyAlignment="1">
      <alignment horizontal="center" vertical="center"/>
    </xf>
    <xf numFmtId="180" fontId="26" fillId="25" borderId="13" xfId="39" applyNumberFormat="1" applyFont="1" applyFill="1" applyBorder="1" applyAlignment="1">
      <alignment vertical="center"/>
    </xf>
    <xf numFmtId="38" fontId="26" fillId="25" borderId="13" xfId="39" applyFont="1" applyFill="1" applyBorder="1" applyAlignment="1">
      <alignment vertical="center"/>
    </xf>
    <xf numFmtId="9" fontId="26" fillId="0" borderId="34" xfId="29" applyNumberFormat="1" applyFont="1" applyBorder="1" applyAlignment="1">
      <alignment horizontal="center" vertical="center"/>
    </xf>
    <xf numFmtId="38" fontId="26" fillId="25" borderId="35" xfId="39" applyFont="1" applyFill="1" applyBorder="1" applyAlignment="1">
      <alignment vertical="center"/>
    </xf>
    <xf numFmtId="38" fontId="26" fillId="0" borderId="36" xfId="39" applyFont="1" applyBorder="1" applyAlignment="1">
      <alignment vertical="center"/>
    </xf>
    <xf numFmtId="38" fontId="26" fillId="0" borderId="37" xfId="39" applyFont="1" applyBorder="1" applyAlignment="1">
      <alignment vertical="center"/>
    </xf>
    <xf numFmtId="0" fontId="23" fillId="0" borderId="10" xfId="44" applyFont="1" applyBorder="1" applyAlignment="1">
      <alignment horizontal="center" vertical="center" wrapText="1" shrinkToFit="1"/>
    </xf>
    <xf numFmtId="9" fontId="26" fillId="24" borderId="10" xfId="44" applyNumberFormat="1" applyFont="1" applyFill="1" applyBorder="1" applyAlignment="1">
      <alignment horizontal="center" vertical="center"/>
    </xf>
    <xf numFmtId="178" fontId="23" fillId="0" borderId="10" xfId="44" applyNumberFormat="1" applyFont="1" applyBorder="1" applyAlignment="1">
      <alignment horizontal="center" vertical="center" wrapText="1" shrinkToFit="1"/>
    </xf>
    <xf numFmtId="178" fontId="23" fillId="0" borderId="0" xfId="44" applyNumberFormat="1" applyFont="1" applyAlignment="1">
      <alignment vertical="center"/>
    </xf>
    <xf numFmtId="0" fontId="23" fillId="26" borderId="10" xfId="44" applyFont="1" applyFill="1" applyBorder="1" applyAlignment="1">
      <alignment horizontal="center" vertical="center" wrapText="1"/>
    </xf>
    <xf numFmtId="180" fontId="26" fillId="24" borderId="10" xfId="44" applyNumberFormat="1" applyFont="1" applyFill="1" applyBorder="1" applyAlignment="1">
      <alignment vertical="center"/>
    </xf>
    <xf numFmtId="38" fontId="26" fillId="0" borderId="10" xfId="36" applyFont="1" applyFill="1" applyBorder="1" applyAlignment="1">
      <alignment vertical="center"/>
    </xf>
    <xf numFmtId="0" fontId="26" fillId="24" borderId="0" xfId="44" applyFont="1" applyFill="1" applyAlignment="1">
      <alignment horizontal="center" vertical="center"/>
    </xf>
    <xf numFmtId="38" fontId="26" fillId="0" borderId="10" xfId="55" applyFont="1" applyBorder="1" applyAlignment="1">
      <alignment horizontal="center" vertical="center"/>
    </xf>
    <xf numFmtId="38" fontId="23" fillId="0" borderId="0" xfId="55" applyFont="1" applyAlignment="1">
      <alignment vertical="center"/>
    </xf>
    <xf numFmtId="0" fontId="26" fillId="0" borderId="10" xfId="44" applyFont="1" applyFill="1" applyBorder="1" applyAlignment="1">
      <alignment horizontal="center" vertical="center" shrinkToFit="1"/>
    </xf>
    <xf numFmtId="0" fontId="26" fillId="25" borderId="10" xfId="43" applyFont="1" applyFill="1" applyBorder="1" applyAlignment="1">
      <alignment horizontal="center" vertical="center"/>
    </xf>
    <xf numFmtId="0" fontId="26" fillId="25" borderId="14" xfId="44" applyFont="1" applyFill="1" applyBorder="1" applyAlignment="1">
      <alignment horizontal="center" vertical="center"/>
    </xf>
    <xf numFmtId="0" fontId="26" fillId="0" borderId="14" xfId="45" applyFont="1" applyFill="1" applyBorder="1" applyAlignment="1">
      <alignment horizontal="center" vertical="center"/>
    </xf>
    <xf numFmtId="38" fontId="26" fillId="0" borderId="38" xfId="40" applyFont="1" applyBorder="1" applyAlignment="1">
      <alignment vertical="center"/>
    </xf>
    <xf numFmtId="38" fontId="26" fillId="0" borderId="39" xfId="40" applyFont="1" applyBorder="1" applyAlignment="1">
      <alignment horizontal="center" vertical="center"/>
    </xf>
    <xf numFmtId="38" fontId="26" fillId="0" borderId="40" xfId="40" applyFont="1" applyBorder="1" applyAlignment="1">
      <alignment horizontal="center" vertical="center"/>
    </xf>
    <xf numFmtId="38" fontId="26" fillId="0" borderId="41" xfId="40" applyFont="1" applyBorder="1" applyAlignment="1">
      <alignment horizontal="center" vertical="center"/>
    </xf>
    <xf numFmtId="0" fontId="26" fillId="0" borderId="42" xfId="45" applyFont="1" applyBorder="1" applyAlignment="1">
      <alignment horizontal="center" vertical="center"/>
    </xf>
    <xf numFmtId="38" fontId="26" fillId="0" borderId="43" xfId="40" applyFont="1" applyBorder="1" applyAlignment="1">
      <alignment horizontal="right" vertical="center"/>
    </xf>
    <xf numFmtId="38" fontId="26" fillId="0" borderId="44" xfId="40" applyFont="1" applyBorder="1" applyAlignment="1">
      <alignment horizontal="right" vertical="center"/>
    </xf>
    <xf numFmtId="38" fontId="26" fillId="0" borderId="45" xfId="40" applyFont="1" applyBorder="1" applyAlignment="1">
      <alignment horizontal="right" vertical="center"/>
    </xf>
    <xf numFmtId="0" fontId="26" fillId="0" borderId="32" xfId="44" applyFont="1" applyBorder="1" applyAlignment="1">
      <alignment horizontal="center" vertical="center"/>
    </xf>
    <xf numFmtId="38" fontId="26" fillId="24" borderId="17" xfId="39" applyFont="1" applyFill="1" applyBorder="1" applyAlignment="1">
      <alignment vertical="center"/>
    </xf>
    <xf numFmtId="38" fontId="26" fillId="0" borderId="46" xfId="40" applyFont="1" applyBorder="1" applyAlignment="1">
      <alignment vertical="center"/>
    </xf>
    <xf numFmtId="179" fontId="26" fillId="24" borderId="10" xfId="44" applyNumberFormat="1" applyFont="1" applyFill="1" applyBorder="1" applyAlignment="1">
      <alignment horizontal="center" vertical="center" shrinkToFit="1"/>
    </xf>
    <xf numFmtId="38" fontId="26" fillId="0" borderId="26" xfId="40" applyFont="1" applyBorder="1" applyAlignment="1">
      <alignment horizontal="center" vertical="center"/>
    </xf>
    <xf numFmtId="38" fontId="26" fillId="24" borderId="13" xfId="39" applyFont="1" applyFill="1" applyBorder="1" applyAlignment="1">
      <alignment vertical="center"/>
    </xf>
    <xf numFmtId="0" fontId="26" fillId="0" borderId="34" xfId="44" applyFont="1" applyBorder="1" applyAlignment="1">
      <alignment horizontal="center" vertical="center"/>
    </xf>
    <xf numFmtId="38" fontId="26" fillId="24" borderId="35" xfId="39" applyFont="1" applyFill="1" applyBorder="1" applyAlignment="1">
      <alignment vertical="center"/>
    </xf>
    <xf numFmtId="38" fontId="23" fillId="0" borderId="10" xfId="55" applyFont="1" applyFill="1" applyBorder="1" applyAlignment="1">
      <alignment horizontal="center" vertical="center"/>
    </xf>
    <xf numFmtId="38" fontId="26" fillId="24" borderId="10" xfId="4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0" xfId="0" applyFont="1" applyBorder="1" applyAlignment="1">
      <alignment horizontal="right" vertical="top"/>
    </xf>
    <xf numFmtId="0" fontId="23" fillId="0" borderId="0" xfId="44" applyFont="1" applyBorder="1" applyAlignment="1">
      <alignment horizontal="left" vertical="top" wrapText="1"/>
    </xf>
    <xf numFmtId="0" fontId="26" fillId="0" borderId="22" xfId="44" applyFont="1" applyBorder="1" applyAlignment="1">
      <alignment vertical="center"/>
    </xf>
    <xf numFmtId="38" fontId="26" fillId="0" borderId="35" xfId="39" applyFont="1" applyBorder="1" applyAlignment="1">
      <alignment horizontal="right" vertical="center"/>
    </xf>
    <xf numFmtId="38" fontId="26" fillId="0" borderId="47" xfId="39" applyFont="1" applyBorder="1" applyAlignment="1">
      <alignment horizontal="right" vertical="center"/>
    </xf>
    <xf numFmtId="38" fontId="26" fillId="0" borderId="48" xfId="39" applyFont="1" applyBorder="1" applyAlignment="1">
      <alignment horizontal="right" vertical="center"/>
    </xf>
    <xf numFmtId="179" fontId="26" fillId="24" borderId="10" xfId="44" applyNumberFormat="1" applyFont="1" applyFill="1" applyBorder="1" applyAlignment="1">
      <alignment horizontal="center" vertical="center"/>
    </xf>
    <xf numFmtId="38" fontId="23" fillId="0" borderId="10" xfId="36" applyFont="1" applyFill="1" applyBorder="1" applyAlignment="1">
      <alignment vertical="center"/>
    </xf>
    <xf numFmtId="178" fontId="25" fillId="0" borderId="0" xfId="44" applyNumberFormat="1" applyFont="1" applyAlignment="1">
      <alignment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パーセント 2" xfId="28"/>
    <cellStyle name="パーセント_（修正）市町村要綱別紙様式（案）-cleaned" xfId="29"/>
    <cellStyle name="メモ" xfId="30" builtinId="10" customBuiltin="1"/>
    <cellStyle name="リンク セル" xfId="31" builtinId="24" customBuiltin="1"/>
    <cellStyle name="入力" xfId="32" builtinId="20" customBuiltin="1"/>
    <cellStyle name="出力" xfId="33" builtinId="21" customBuiltin="1"/>
    <cellStyle name="悪い" xfId="34" builtinId="27" customBuiltin="1"/>
    <cellStyle name="桁区切り 2" xfId="35"/>
    <cellStyle name="桁区切り_R5県要綱様式（エクセル）" xfId="36"/>
    <cellStyle name="桁区切り_R5県要綱様式（エクセル） 2" xfId="37"/>
    <cellStyle name="桁区切り_R5県要綱様式（エクセル）_（修正）市町村要綱別紙様式（案）-cleaned" xfId="38"/>
    <cellStyle name="桁区切り_（修正）市町村要綱別紙様式（案）-cleaned" xfId="39"/>
    <cellStyle name="桁区切り_（修正）市町村要綱別紙様式（案）-cleaned_1" xfId="40"/>
    <cellStyle name="標準" xfId="0" builtinId="0"/>
    <cellStyle name="標準 2" xfId="41"/>
    <cellStyle name="標準 3" xfId="42"/>
    <cellStyle name="標準_6896-cleaned" xfId="43"/>
    <cellStyle name="標準_（修正）市町村要綱別紙様式（案）-cleaned" xfId="44"/>
    <cellStyle name="標準_（修正）市町村要綱別紙様式（案）-cleaned_1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  <cellStyle name="桁区切り" xfId="55" builtinId="6"/>
  </cellStyles>
  <tableStyles count="0" defaultTableStyle="TableStyleMedium2" defaultPivotStyle="PivotStyleLight16"/>
  <colors>
    <mruColors>
      <color rgb="FFFFFFCC"/>
      <color rgb="FFFF9999"/>
      <color rgb="FFFFCC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externalLink" Target="externalLinks/externalLink1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&#30476;&#12424;&#12426;\&#40658;&#28526;&#30010;&#35201;&#32177;&#21029;&#32025;&#27096;&#24335;&#65288;&#26696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リスト"/>
      <sheetName val="第1号(交付申請)"/>
      <sheetName val="別紙1"/>
      <sheetName val="別紙1付表1"/>
      <sheetName val="別紙1付表2"/>
      <sheetName val="別紙1付表3"/>
      <sheetName val="別紙1の2"/>
      <sheetName val="別紙1の3"/>
      <sheetName val="第2号(変更申請)"/>
      <sheetName val="別紙2"/>
      <sheetName val="別紙2付表1"/>
      <sheetName val="別紙2付表2"/>
      <sheetName val="別紙2付表3"/>
      <sheetName val="第４号(実績報告)"/>
      <sheetName val="別紙3"/>
      <sheetName val="別紙3付表1"/>
      <sheetName val="別紙３付表２"/>
      <sheetName val="別紙3付表3"/>
      <sheetName val="別紙3付表4"/>
      <sheetName val="第5号(概算払)"/>
      <sheetName val="第5号の2(精算払)"/>
      <sheetName val="第6号（実施状況報告）"/>
      <sheetName val="別紙4"/>
      <sheetName val="別紙4付表1"/>
      <sheetName val="新・別紙4付表2"/>
      <sheetName val="新・別紙4付表3"/>
      <sheetName val="別紙14-1"/>
      <sheetName val="別紙14-2"/>
      <sheetName val="別紙4付表2（明細）"/>
      <sheetName val="別紙4付表3（明細）小規模多機能"/>
    </sheetNames>
    <sheetDataSet>
      <sheetData sheetId="0">
        <row r="4">
          <cell r="A4" t="str">
            <v>訪問看護</v>
          </cell>
        </row>
        <row r="5">
          <cell r="A5" t="str">
            <v>訪問入浴</v>
          </cell>
        </row>
        <row r="6">
          <cell r="A6" t="str">
            <v>訪問看護</v>
          </cell>
        </row>
        <row r="7">
          <cell r="A7" t="str">
            <v>訪問リハビリテーション</v>
          </cell>
        </row>
        <row r="8">
          <cell r="A8" t="str">
            <v>通所介護</v>
          </cell>
        </row>
        <row r="9">
          <cell r="A9" t="str">
            <v>通所リハビリテーション</v>
          </cell>
        </row>
        <row r="10">
          <cell r="A10" t="str">
            <v>地域密着型通所介護</v>
          </cell>
        </row>
        <row r="11">
          <cell r="A11" t="str">
            <v>認知症対応型通所介護</v>
          </cell>
        </row>
        <row r="12">
          <cell r="A12" t="str">
            <v>小規模多機能型居宅介護</v>
          </cell>
        </row>
        <row r="13">
          <cell r="A13" t="str">
            <v>居宅介護支援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C31"/>
  <sheetViews>
    <sheetView tabSelected="1" workbookViewId="0">
      <selection activeCell="A21" sqref="A21:AB21"/>
    </sheetView>
  </sheetViews>
  <sheetFormatPr defaultRowHeight="13.5"/>
  <cols>
    <col min="1" max="26" width="3.125" style="1" customWidth="1"/>
    <col min="27" max="27" width="4.125" style="1" customWidth="1"/>
    <col min="28" max="28" width="2.25" style="1" customWidth="1"/>
    <col min="29" max="16384" width="9" style="1" customWidth="1"/>
  </cols>
  <sheetData>
    <row r="1" spans="1:29" ht="20.25" customHeight="1">
      <c r="A1" s="1" t="s">
        <v>68</v>
      </c>
    </row>
    <row r="3" spans="1:29" ht="20.100000000000001" customHeight="1">
      <c r="T3" s="2" t="s">
        <v>46</v>
      </c>
      <c r="U3" s="2"/>
      <c r="V3" s="19"/>
      <c r="W3" s="2" t="s">
        <v>9</v>
      </c>
      <c r="X3" s="19"/>
      <c r="Y3" s="2" t="s">
        <v>23</v>
      </c>
      <c r="Z3" s="19"/>
      <c r="AA3" s="2" t="s">
        <v>28</v>
      </c>
    </row>
    <row r="4" spans="1:29" ht="19.5" customHeight="1"/>
    <row r="5" spans="1:29" ht="20.100000000000001" customHeight="1">
      <c r="A5" s="2" t="s">
        <v>20</v>
      </c>
      <c r="B5" s="2"/>
      <c r="C5" s="2"/>
      <c r="E5" s="1" t="s">
        <v>21</v>
      </c>
    </row>
    <row r="8" spans="1:29" ht="20.100000000000001" customHeight="1">
      <c r="M8" s="5" t="s">
        <v>33</v>
      </c>
      <c r="N8" s="5"/>
      <c r="O8" s="5"/>
      <c r="P8" s="5" t="s">
        <v>10</v>
      </c>
      <c r="Q8" s="5"/>
      <c r="R8" s="5"/>
      <c r="T8" s="17"/>
      <c r="U8" s="17"/>
      <c r="V8" s="17"/>
      <c r="W8" s="17"/>
      <c r="X8" s="17"/>
      <c r="Y8" s="17"/>
      <c r="Z8" s="17"/>
      <c r="AA8" s="17"/>
      <c r="AB8" s="17"/>
      <c r="AC8" s="10"/>
    </row>
    <row r="9" spans="1:29" ht="20.100000000000001" customHeight="1">
      <c r="M9" s="4"/>
      <c r="N9" s="15"/>
      <c r="O9" s="15"/>
      <c r="P9" s="5" t="s">
        <v>34</v>
      </c>
      <c r="Q9" s="5"/>
      <c r="R9" s="5"/>
      <c r="T9" s="17"/>
      <c r="U9" s="17"/>
      <c r="V9" s="17"/>
      <c r="W9" s="17"/>
      <c r="X9" s="17"/>
      <c r="Y9" s="17"/>
      <c r="Z9" s="17"/>
      <c r="AA9" s="17"/>
      <c r="AB9" s="17"/>
      <c r="AC9" s="10"/>
    </row>
    <row r="10" spans="1:29" ht="20.100000000000001" customHeight="1">
      <c r="P10" s="5" t="s">
        <v>53</v>
      </c>
      <c r="Q10" s="5"/>
      <c r="R10" s="5"/>
      <c r="S10" s="5"/>
      <c r="T10" s="5"/>
      <c r="U10" s="18"/>
      <c r="V10" s="18"/>
      <c r="W10" s="18"/>
      <c r="X10" s="18"/>
      <c r="Y10" s="18"/>
      <c r="Z10" s="18"/>
      <c r="AA10" s="18"/>
      <c r="AB10" s="18"/>
      <c r="AC10" s="10"/>
    </row>
    <row r="14" spans="1:29" ht="20.100000000000001" customHeight="1">
      <c r="A14" s="3" t="s">
        <v>39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9" ht="20.25" customHeight="1"/>
    <row r="16" spans="1:29" ht="20.100000000000001" customHeight="1">
      <c r="A16" s="4" t="s">
        <v>46</v>
      </c>
      <c r="B16" s="4"/>
      <c r="C16" s="7"/>
      <c r="D16" s="1" t="s">
        <v>9</v>
      </c>
      <c r="E16" s="7"/>
      <c r="F16" s="1" t="s">
        <v>23</v>
      </c>
      <c r="G16" s="7"/>
      <c r="H16" s="1" t="s">
        <v>3</v>
      </c>
      <c r="J16" s="2" t="s">
        <v>31</v>
      </c>
      <c r="K16" s="11"/>
      <c r="L16" s="11"/>
      <c r="M16" s="2" t="s">
        <v>16</v>
      </c>
      <c r="N16" s="16"/>
      <c r="O16" s="16"/>
      <c r="P16" s="2" t="s">
        <v>59</v>
      </c>
      <c r="Q16" s="1" t="s">
        <v>75</v>
      </c>
      <c r="R16" s="2"/>
    </row>
    <row r="17" spans="1:28" ht="20.100000000000001" customHeight="1">
      <c r="A17" s="1" t="s">
        <v>46</v>
      </c>
      <c r="C17" s="7"/>
      <c r="D17" s="1" t="s">
        <v>62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8" ht="20.100000000000001" customHeight="1">
      <c r="A18" s="5" t="s">
        <v>47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8" ht="20.100000000000001" customHeight="1">
      <c r="A19" s="1" t="s">
        <v>50</v>
      </c>
    </row>
    <row r="20" spans="1:28" ht="20.100000000000001" customHeight="1"/>
    <row r="21" spans="1:28" ht="20.100000000000001" customHeight="1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20.100000000000001" customHeight="1">
      <c r="B22" s="6"/>
    </row>
    <row r="23" spans="1:28" ht="20.100000000000001" customHeight="1">
      <c r="B23" s="6" t="s">
        <v>24</v>
      </c>
      <c r="D23" s="1" t="s">
        <v>41</v>
      </c>
      <c r="J23" s="4" t="s">
        <v>46</v>
      </c>
      <c r="K23" s="4"/>
      <c r="L23" s="13"/>
      <c r="M23" s="14" t="s">
        <v>9</v>
      </c>
      <c r="N23" s="13"/>
      <c r="O23" s="2" t="s">
        <v>23</v>
      </c>
    </row>
    <row r="24" spans="1:28" ht="20.100000000000001" customHeight="1">
      <c r="B24" s="6"/>
      <c r="K24" s="12"/>
      <c r="L24" s="12"/>
      <c r="M24" s="12"/>
      <c r="N24" s="12"/>
    </row>
    <row r="25" spans="1:28" ht="20.100000000000001" customHeight="1">
      <c r="B25" s="6" t="s">
        <v>13</v>
      </c>
      <c r="D25" s="1" t="s">
        <v>26</v>
      </c>
      <c r="J25" s="2"/>
      <c r="K25" s="12"/>
      <c r="L25" s="12"/>
      <c r="M25" s="12"/>
      <c r="N25" s="12"/>
    </row>
    <row r="26" spans="1:28" ht="20.100000000000001" customHeight="1">
      <c r="B26" s="6"/>
      <c r="C26" s="8" t="s">
        <v>19</v>
      </c>
      <c r="E26" s="1" t="s">
        <v>69</v>
      </c>
      <c r="K26" s="12"/>
      <c r="L26" s="12"/>
      <c r="M26" s="12"/>
      <c r="N26" s="12"/>
    </row>
    <row r="27" spans="1:28" ht="20.100000000000001" customHeight="1">
      <c r="B27" s="6"/>
      <c r="C27" s="8" t="s">
        <v>1</v>
      </c>
      <c r="E27" s="1" t="s">
        <v>22</v>
      </c>
      <c r="J27" s="2"/>
      <c r="K27" s="12"/>
      <c r="L27" s="12"/>
      <c r="M27" s="12"/>
      <c r="N27" s="12"/>
    </row>
    <row r="28" spans="1:28" ht="20.100000000000001" customHeight="1">
      <c r="B28" s="6"/>
    </row>
    <row r="29" spans="1:28" ht="20.100000000000001" customHeight="1">
      <c r="B29" s="6"/>
    </row>
    <row r="30" spans="1:28" ht="20.100000000000001" customHeight="1">
      <c r="C30" s="9"/>
      <c r="D30" s="9"/>
    </row>
    <row r="31" spans="1:28" ht="20.100000000000001" customHeight="1">
      <c r="C31" s="9"/>
      <c r="D31" s="9"/>
    </row>
    <row r="32" spans="1:28" ht="20.100000000000001" customHeight="1"/>
    <row r="33" ht="20.100000000000001" customHeight="1"/>
  </sheetData>
  <mergeCells count="15">
    <mergeCell ref="T3:U3"/>
    <mergeCell ref="A5:C5"/>
    <mergeCell ref="M8:O8"/>
    <mergeCell ref="P8:R8"/>
    <mergeCell ref="T8:AB8"/>
    <mergeCell ref="P9:R9"/>
    <mergeCell ref="T9:AB9"/>
    <mergeCell ref="P10:T10"/>
    <mergeCell ref="U10:AB10"/>
    <mergeCell ref="A14:AB14"/>
    <mergeCell ref="A16:B16"/>
    <mergeCell ref="J16:L16"/>
    <mergeCell ref="N16:O16"/>
    <mergeCell ref="A21:AB21"/>
    <mergeCell ref="J23:K23"/>
  </mergeCells>
  <phoneticPr fontId="22"/>
  <pageMargins left="0.98425196850393704" right="0.55118110236220474" top="0.98425196850393704" bottom="0.98425196850393704" header="0.51181102362204722" footer="0.51181102362204722"/>
  <pageSetup paperSize="9" scale="99" fitToWidth="1" fitToHeight="1" orientation="portrait" usePrinterDefaults="1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CC"/>
    <pageSetUpPr fitToPage="1"/>
  </sheetPr>
  <dimension ref="A1:K29"/>
  <sheetViews>
    <sheetView workbookViewId="0">
      <selection activeCell="D11" sqref="D11:D12"/>
    </sheetView>
  </sheetViews>
  <sheetFormatPr defaultRowHeight="13.5"/>
  <cols>
    <col min="1" max="2" width="13.875" style="1" customWidth="1"/>
    <col min="3" max="3" width="3.625" style="20" customWidth="1"/>
    <col min="4" max="4" width="40.5" style="1" customWidth="1"/>
    <col min="5" max="8" width="11.5" style="1" customWidth="1"/>
    <col min="9" max="11" width="5.75" style="1" customWidth="1"/>
    <col min="12" max="16384" width="9" style="1" customWidth="1"/>
  </cols>
  <sheetData>
    <row r="1" spans="1:11" ht="15" customHeight="1">
      <c r="A1" s="1" t="s">
        <v>74</v>
      </c>
    </row>
    <row r="2" spans="1:11" ht="20.100000000000001" customHeight="1">
      <c r="A2" s="13" t="s">
        <v>52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0.100000000000001" customHeight="1">
      <c r="G3" s="1" t="s">
        <v>35</v>
      </c>
      <c r="H3" s="50"/>
      <c r="I3" s="50"/>
      <c r="J3" s="50"/>
      <c r="K3" s="50"/>
    </row>
    <row r="4" spans="1:11" ht="27" customHeight="1">
      <c r="A4" s="22" t="s">
        <v>8</v>
      </c>
      <c r="B4" s="22" t="s">
        <v>32</v>
      </c>
      <c r="C4" s="31" t="s">
        <v>0</v>
      </c>
      <c r="D4" s="35"/>
      <c r="E4" s="22" t="s">
        <v>5</v>
      </c>
      <c r="F4" s="22"/>
      <c r="G4" s="26" t="s">
        <v>103</v>
      </c>
      <c r="H4" s="26"/>
      <c r="I4" s="51" t="s">
        <v>30</v>
      </c>
      <c r="J4" s="51"/>
      <c r="K4" s="51"/>
    </row>
    <row r="5" spans="1:11" ht="18" customHeight="1">
      <c r="A5" s="23"/>
      <c r="B5" s="23"/>
      <c r="C5" s="32" t="s">
        <v>24</v>
      </c>
      <c r="D5" s="36" t="s">
        <v>45</v>
      </c>
      <c r="E5" s="43"/>
      <c r="F5" s="44"/>
      <c r="G5" s="43"/>
      <c r="H5" s="44"/>
      <c r="I5" s="26"/>
      <c r="J5" s="26"/>
      <c r="K5" s="26"/>
    </row>
    <row r="6" spans="1:11" ht="18" customHeight="1">
      <c r="A6" s="24"/>
      <c r="B6" s="24"/>
      <c r="C6" s="22"/>
      <c r="D6" s="37" t="s">
        <v>81</v>
      </c>
      <c r="E6" s="44"/>
      <c r="F6" s="44"/>
      <c r="G6" s="44"/>
      <c r="H6" s="44"/>
      <c r="I6" s="26"/>
      <c r="J6" s="26"/>
      <c r="K6" s="26"/>
    </row>
    <row r="7" spans="1:11" ht="18" customHeight="1">
      <c r="A7" s="24"/>
      <c r="B7" s="24"/>
      <c r="C7" s="22"/>
      <c r="D7" s="36" t="s">
        <v>76</v>
      </c>
      <c r="E7" s="43"/>
      <c r="F7" s="44"/>
      <c r="G7" s="43"/>
      <c r="H7" s="44"/>
      <c r="I7" s="26"/>
      <c r="J7" s="26"/>
      <c r="K7" s="26"/>
    </row>
    <row r="8" spans="1:11" ht="18" customHeight="1">
      <c r="A8" s="24"/>
      <c r="B8" s="24"/>
      <c r="C8" s="22"/>
      <c r="D8" s="37" t="s">
        <v>17</v>
      </c>
      <c r="E8" s="44"/>
      <c r="F8" s="44"/>
      <c r="G8" s="44"/>
      <c r="H8" s="44"/>
      <c r="I8" s="26"/>
      <c r="J8" s="26"/>
      <c r="K8" s="26"/>
    </row>
    <row r="9" spans="1:11" ht="18" customHeight="1">
      <c r="A9" s="24"/>
      <c r="B9" s="24"/>
      <c r="C9" s="22"/>
      <c r="D9" s="36" t="s">
        <v>95</v>
      </c>
      <c r="E9" s="43"/>
      <c r="F9" s="44"/>
      <c r="G9" s="43"/>
      <c r="H9" s="44"/>
      <c r="I9" s="26"/>
      <c r="J9" s="26"/>
      <c r="K9" s="26"/>
    </row>
    <row r="10" spans="1:11" ht="18" customHeight="1">
      <c r="A10" s="24"/>
      <c r="B10" s="24"/>
      <c r="C10" s="22"/>
      <c r="D10" s="37" t="s">
        <v>94</v>
      </c>
      <c r="E10" s="44"/>
      <c r="F10" s="44"/>
      <c r="G10" s="44"/>
      <c r="H10" s="44"/>
      <c r="I10" s="26"/>
      <c r="J10" s="26"/>
      <c r="K10" s="26"/>
    </row>
    <row r="11" spans="1:11" ht="18" customHeight="1">
      <c r="A11" s="24"/>
      <c r="B11" s="24"/>
      <c r="C11" s="32" t="s">
        <v>13</v>
      </c>
      <c r="D11" s="36" t="s">
        <v>92</v>
      </c>
      <c r="E11" s="43"/>
      <c r="F11" s="44"/>
      <c r="G11" s="43"/>
      <c r="H11" s="44"/>
      <c r="I11" s="26"/>
      <c r="J11" s="26"/>
      <c r="K11" s="26"/>
    </row>
    <row r="12" spans="1:11" ht="18" customHeight="1">
      <c r="A12" s="24"/>
      <c r="B12" s="24"/>
      <c r="C12" s="22"/>
      <c r="D12" s="37"/>
      <c r="E12" s="44"/>
      <c r="F12" s="44"/>
      <c r="G12" s="44"/>
      <c r="H12" s="44"/>
      <c r="I12" s="26"/>
      <c r="J12" s="26"/>
      <c r="K12" s="26"/>
    </row>
    <row r="13" spans="1:11" ht="18" customHeight="1">
      <c r="A13" s="24"/>
      <c r="B13" s="24"/>
      <c r="C13" s="32" t="s">
        <v>14</v>
      </c>
      <c r="D13" s="38" t="s">
        <v>78</v>
      </c>
      <c r="E13" s="43"/>
      <c r="F13" s="44"/>
      <c r="G13" s="43"/>
      <c r="H13" s="44"/>
      <c r="I13" s="52" t="s">
        <v>51</v>
      </c>
      <c r="J13" s="54"/>
      <c r="K13" s="56"/>
    </row>
    <row r="14" spans="1:11" ht="18" customHeight="1">
      <c r="A14" s="24"/>
      <c r="B14" s="24"/>
      <c r="C14" s="22"/>
      <c r="D14" s="38"/>
      <c r="E14" s="44"/>
      <c r="F14" s="44"/>
      <c r="G14" s="44"/>
      <c r="H14" s="44"/>
      <c r="I14" s="53"/>
      <c r="J14" s="55"/>
      <c r="K14" s="57" t="s">
        <v>12</v>
      </c>
    </row>
    <row r="15" spans="1:11" ht="18" customHeight="1">
      <c r="A15" s="24"/>
      <c r="B15" s="24"/>
      <c r="C15" s="32" t="s">
        <v>18</v>
      </c>
      <c r="D15" s="39" t="s">
        <v>91</v>
      </c>
      <c r="E15" s="43"/>
      <c r="F15" s="44"/>
      <c r="G15" s="43"/>
      <c r="H15" s="44"/>
      <c r="I15" s="26"/>
      <c r="J15" s="26"/>
      <c r="K15" s="26"/>
    </row>
    <row r="16" spans="1:11" ht="18" customHeight="1">
      <c r="A16" s="24"/>
      <c r="B16" s="24"/>
      <c r="C16" s="22"/>
      <c r="D16" s="40" t="s">
        <v>79</v>
      </c>
      <c r="E16" s="44"/>
      <c r="F16" s="44"/>
      <c r="G16" s="44"/>
      <c r="H16" s="44"/>
      <c r="I16" s="26"/>
      <c r="J16" s="26"/>
      <c r="K16" s="26"/>
    </row>
    <row r="17" spans="1:11" ht="33.75" customHeight="1">
      <c r="A17" s="24"/>
      <c r="B17" s="24"/>
      <c r="C17" s="26" t="s">
        <v>6</v>
      </c>
      <c r="D17" s="26"/>
      <c r="E17" s="45">
        <f>SUM(E5:F16)</f>
        <v>0</v>
      </c>
      <c r="F17" s="45"/>
      <c r="G17" s="45">
        <f>SUM(G5:H16)</f>
        <v>0</v>
      </c>
      <c r="H17" s="45"/>
      <c r="I17" s="45"/>
      <c r="J17" s="45"/>
      <c r="K17" s="45"/>
    </row>
    <row r="18" spans="1:11" ht="17.25" customHeight="1">
      <c r="A18" s="24"/>
      <c r="B18" s="24"/>
      <c r="C18" s="26" t="s">
        <v>0</v>
      </c>
      <c r="D18" s="26"/>
      <c r="E18" s="46" t="s">
        <v>80</v>
      </c>
      <c r="F18" s="48"/>
      <c r="G18" s="46" t="s">
        <v>37</v>
      </c>
      <c r="H18" s="48"/>
      <c r="I18" s="26" t="s">
        <v>30</v>
      </c>
      <c r="J18" s="26"/>
      <c r="K18" s="26"/>
    </row>
    <row r="19" spans="1:11" ht="17.25" customHeight="1">
      <c r="A19" s="24"/>
      <c r="B19" s="24"/>
      <c r="C19" s="26"/>
      <c r="D19" s="26"/>
      <c r="E19" s="47"/>
      <c r="F19" s="49"/>
      <c r="G19" s="47"/>
      <c r="H19" s="49"/>
      <c r="I19" s="26"/>
      <c r="J19" s="26"/>
      <c r="K19" s="26"/>
    </row>
    <row r="20" spans="1:11" ht="18" customHeight="1">
      <c r="A20" s="24"/>
      <c r="B20" s="24"/>
      <c r="C20" s="32" t="s">
        <v>60</v>
      </c>
      <c r="D20" s="40" t="s">
        <v>42</v>
      </c>
      <c r="E20" s="43"/>
      <c r="F20" s="44"/>
      <c r="G20" s="43"/>
      <c r="H20" s="44"/>
      <c r="I20" s="26"/>
      <c r="J20" s="26"/>
      <c r="K20" s="26"/>
    </row>
    <row r="21" spans="1:11" ht="18" customHeight="1">
      <c r="A21" s="24"/>
      <c r="B21" s="24"/>
      <c r="C21" s="22"/>
      <c r="D21" s="41"/>
      <c r="E21" s="44"/>
      <c r="F21" s="44"/>
      <c r="G21" s="44"/>
      <c r="H21" s="44"/>
      <c r="I21" s="26"/>
      <c r="J21" s="26"/>
      <c r="K21" s="26"/>
    </row>
    <row r="22" spans="1:11" ht="18" customHeight="1">
      <c r="A22" s="24"/>
      <c r="B22" s="24"/>
      <c r="C22" s="32" t="s">
        <v>88</v>
      </c>
      <c r="D22" s="36" t="s">
        <v>93</v>
      </c>
      <c r="E22" s="43"/>
      <c r="F22" s="44"/>
      <c r="G22" s="43"/>
      <c r="H22" s="44"/>
      <c r="I22" s="26"/>
      <c r="J22" s="26"/>
      <c r="K22" s="26"/>
    </row>
    <row r="23" spans="1:11" ht="18" customHeight="1">
      <c r="A23" s="24"/>
      <c r="B23" s="24"/>
      <c r="C23" s="22"/>
      <c r="D23" s="37"/>
      <c r="E23" s="44"/>
      <c r="F23" s="44"/>
      <c r="G23" s="44"/>
      <c r="H23" s="44"/>
      <c r="I23" s="26"/>
      <c r="J23" s="26"/>
      <c r="K23" s="26"/>
    </row>
    <row r="24" spans="1:11" ht="33.75" customHeight="1">
      <c r="A24" s="25"/>
      <c r="B24" s="25"/>
      <c r="C24" s="33" t="s">
        <v>6</v>
      </c>
      <c r="D24" s="42"/>
      <c r="E24" s="45">
        <f>SUM(E20:F23)</f>
        <v>0</v>
      </c>
      <c r="F24" s="45"/>
      <c r="G24" s="45">
        <f>SUM(G20:H23)</f>
        <v>0</v>
      </c>
      <c r="H24" s="45"/>
      <c r="I24" s="45"/>
      <c r="J24" s="45"/>
      <c r="K24" s="45"/>
    </row>
    <row r="25" spans="1:11" ht="33.75" customHeight="1">
      <c r="A25" s="26" t="s">
        <v>27</v>
      </c>
      <c r="B25" s="26"/>
      <c r="C25" s="26"/>
      <c r="D25" s="26"/>
      <c r="E25" s="45">
        <f>E17+E24</f>
        <v>0</v>
      </c>
      <c r="F25" s="45"/>
      <c r="G25" s="45">
        <f>G17+G24</f>
        <v>0</v>
      </c>
      <c r="H25" s="45"/>
      <c r="I25" s="45"/>
      <c r="J25" s="45"/>
      <c r="K25" s="45"/>
    </row>
    <row r="26" spans="1:11" ht="17.100000000000001" customHeight="1">
      <c r="A26" s="27" t="s">
        <v>48</v>
      </c>
      <c r="B26" s="27"/>
      <c r="C26" s="27"/>
      <c r="D26" s="27"/>
      <c r="E26" s="27"/>
      <c r="F26" s="27"/>
      <c r="G26" s="27"/>
      <c r="H26" s="27"/>
    </row>
    <row r="27" spans="1:11" s="21" customFormat="1" ht="17.100000000000001" customHeight="1">
      <c r="A27" s="28" t="s">
        <v>104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s="21" customFormat="1" ht="33.75" customHeight="1">
      <c r="A28" s="29" t="s">
        <v>11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 ht="15" customHeight="1">
      <c r="A29" s="30"/>
      <c r="B29" s="30"/>
      <c r="C29" s="34"/>
      <c r="D29" s="30"/>
      <c r="E29" s="30"/>
      <c r="F29" s="30"/>
      <c r="G29" s="30"/>
      <c r="H29" s="30"/>
    </row>
    <row r="30" spans="1:11" ht="15" customHeight="1"/>
    <row r="31" spans="1:11" ht="15" customHeight="1"/>
    <row r="32" spans="1:11" ht="15" customHeight="1"/>
    <row r="33" ht="15" customHeight="1"/>
    <row r="34" ht="15" customHeight="1"/>
    <row r="35" ht="15" customHeight="1"/>
    <row r="36" ht="15" customHeight="1"/>
    <row r="37" ht="15" customHeight="1"/>
  </sheetData>
  <mergeCells count="61">
    <mergeCell ref="A2:K2"/>
    <mergeCell ref="H3:K3"/>
    <mergeCell ref="C4:D4"/>
    <mergeCell ref="E4:F4"/>
    <mergeCell ref="G4:H4"/>
    <mergeCell ref="I4:K4"/>
    <mergeCell ref="I14:J14"/>
    <mergeCell ref="C17:D17"/>
    <mergeCell ref="E17:F17"/>
    <mergeCell ref="G17:H17"/>
    <mergeCell ref="I17:K17"/>
    <mergeCell ref="C24:D24"/>
    <mergeCell ref="E24:F24"/>
    <mergeCell ref="G24:H24"/>
    <mergeCell ref="I24:K24"/>
    <mergeCell ref="A25:D25"/>
    <mergeCell ref="E25:F25"/>
    <mergeCell ref="G25:H25"/>
    <mergeCell ref="I25:K25"/>
    <mergeCell ref="A26:H26"/>
    <mergeCell ref="A27:K27"/>
    <mergeCell ref="A28:K28"/>
    <mergeCell ref="C5:C10"/>
    <mergeCell ref="E5:F6"/>
    <mergeCell ref="G5:H6"/>
    <mergeCell ref="I5:K6"/>
    <mergeCell ref="E7:F8"/>
    <mergeCell ref="G7:H8"/>
    <mergeCell ref="I7:K8"/>
    <mergeCell ref="E9:F10"/>
    <mergeCell ref="G9:H10"/>
    <mergeCell ref="I9:K10"/>
    <mergeCell ref="C11:C12"/>
    <mergeCell ref="D11:D12"/>
    <mergeCell ref="E11:F12"/>
    <mergeCell ref="G11:H12"/>
    <mergeCell ref="I11:K12"/>
    <mergeCell ref="C13:C14"/>
    <mergeCell ref="D13:D14"/>
    <mergeCell ref="E13:F14"/>
    <mergeCell ref="G13:H14"/>
    <mergeCell ref="C15:C16"/>
    <mergeCell ref="E15:F16"/>
    <mergeCell ref="G15:H16"/>
    <mergeCell ref="I15:K16"/>
    <mergeCell ref="C18:D19"/>
    <mergeCell ref="E18:F19"/>
    <mergeCell ref="G18:H19"/>
    <mergeCell ref="I18:K19"/>
    <mergeCell ref="C20:C21"/>
    <mergeCell ref="D20:D21"/>
    <mergeCell ref="E20:F21"/>
    <mergeCell ref="G20:H21"/>
    <mergeCell ref="I20:K21"/>
    <mergeCell ref="C22:C23"/>
    <mergeCell ref="D22:D23"/>
    <mergeCell ref="E22:F23"/>
    <mergeCell ref="G22:H23"/>
    <mergeCell ref="I22:K23"/>
    <mergeCell ref="A5:A24"/>
    <mergeCell ref="B5:B24"/>
  </mergeCells>
  <phoneticPr fontId="22"/>
  <printOptions horizontalCentered="1"/>
  <pageMargins left="0.39370078740157483" right="0.39370078740157483" top="0.78740157480314965" bottom="0.59055118110236227" header="0.51181102362204722" footer="0.51181102362204722"/>
  <pageSetup paperSize="9" scale="95" fitToWidth="1" fitToHeight="1" orientation="landscape" usePrinterDefaults="1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BE"/>
  </sheetPr>
  <dimension ref="A1:R30"/>
  <sheetViews>
    <sheetView showZeros="0" view="pageBreakPreview" zoomScaleSheetLayoutView="100" workbookViewId="0"/>
  </sheetViews>
  <sheetFormatPr defaultRowHeight="18" customHeight="1"/>
  <cols>
    <col min="1" max="1" width="3.625" style="58" customWidth="1"/>
    <col min="2" max="2" width="5.375" style="58" bestFit="1" customWidth="1"/>
    <col min="3" max="3" width="7.25" style="58" customWidth="1"/>
    <col min="4" max="4" width="9.625" style="59" customWidth="1"/>
    <col min="5" max="5" width="14.625" style="59" customWidth="1"/>
    <col min="6" max="6" width="18.5" style="58" customWidth="1"/>
    <col min="7" max="7" width="9.375" style="58" customWidth="1"/>
    <col min="8" max="8" width="6.875" style="58" customWidth="1"/>
    <col min="9" max="9" width="6.875" style="58" bestFit="1" customWidth="1"/>
    <col min="10" max="10" width="12.125" style="58" customWidth="1"/>
    <col min="11" max="12" width="7.625" style="58" bestFit="1" customWidth="1"/>
    <col min="13" max="14" width="7.125" style="58" customWidth="1"/>
    <col min="15" max="15" width="7.125" style="60" customWidth="1"/>
    <col min="16" max="16" width="7.125" style="58" customWidth="1"/>
    <col min="17" max="17" width="7.25" style="58" hidden="1" customWidth="1"/>
    <col min="18" max="18" width="13.125" style="61" customWidth="1"/>
    <col min="19" max="19" width="1" style="58" customWidth="1"/>
    <col min="20" max="16384" width="9" style="58" customWidth="1"/>
  </cols>
  <sheetData>
    <row r="1" spans="1:18" ht="18" customHeight="1">
      <c r="A1" s="58" t="s">
        <v>57</v>
      </c>
    </row>
    <row r="2" spans="1:18" ht="18" customHeight="1">
      <c r="A2" s="63" t="s">
        <v>25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108"/>
    </row>
    <row r="3" spans="1:18" ht="4.5" customHeight="1"/>
    <row r="4" spans="1:18" ht="18" customHeight="1">
      <c r="A4" s="64" t="s">
        <v>82</v>
      </c>
      <c r="B4" s="67"/>
      <c r="C4" s="70"/>
      <c r="D4" s="70"/>
      <c r="E4" s="72"/>
      <c r="F4" s="73"/>
      <c r="G4" s="77"/>
      <c r="H4" s="77" t="s">
        <v>61</v>
      </c>
      <c r="I4" s="84"/>
      <c r="J4" s="89">
        <v>0.15</v>
      </c>
      <c r="K4" s="94">
        <v>0.35</v>
      </c>
      <c r="L4" s="94">
        <v>0.5</v>
      </c>
      <c r="M4" s="94">
        <v>0.1</v>
      </c>
      <c r="N4" s="97">
        <v>5.e-002</v>
      </c>
      <c r="O4" s="58"/>
    </row>
    <row r="5" spans="1:18" ht="18" customHeight="1">
      <c r="A5" s="65" t="s">
        <v>96</v>
      </c>
      <c r="B5" s="65"/>
      <c r="C5" s="70"/>
      <c r="D5" s="70"/>
      <c r="E5" s="72"/>
      <c r="F5" s="74" t="s">
        <v>73</v>
      </c>
      <c r="G5" s="78"/>
      <c r="H5" s="80">
        <f>MAX(B:B)</f>
        <v>1</v>
      </c>
      <c r="I5" s="85"/>
      <c r="J5" s="90"/>
      <c r="K5" s="95"/>
      <c r="L5" s="95"/>
      <c r="M5" s="96"/>
      <c r="N5" s="98"/>
      <c r="O5" s="58"/>
    </row>
    <row r="6" spans="1:18" ht="18" customHeight="1">
      <c r="A6" s="65" t="s">
        <v>83</v>
      </c>
      <c r="B6" s="65"/>
      <c r="C6" s="70"/>
      <c r="D6" s="70"/>
      <c r="E6" s="72"/>
      <c r="F6" s="75" t="s">
        <v>84</v>
      </c>
      <c r="G6" s="66"/>
      <c r="H6" s="81">
        <f>SUM(P10:P201)</f>
        <v>0</v>
      </c>
      <c r="I6" s="86"/>
      <c r="J6" s="91">
        <f>SUMIF($O$10:$O$500,J$4,$P$10:$P$500)</f>
        <v>0</v>
      </c>
      <c r="K6" s="91">
        <f>SUMIF($O$10:$O$500,K$4,$P$10:$P$500)</f>
        <v>0</v>
      </c>
      <c r="L6" s="91">
        <f>SUMIF($O$10:$O$500,L$4,$P$10:$P$500)</f>
        <v>0</v>
      </c>
      <c r="M6" s="91">
        <f>SUMIF($O$10:$O$500,M$4,$P$10:$P$500)</f>
        <v>0</v>
      </c>
      <c r="N6" s="99">
        <f>SUMIF($O$10:$O$500,N$4,$P$10:$P$500)</f>
        <v>0</v>
      </c>
      <c r="O6" s="58"/>
    </row>
    <row r="7" spans="1:18" ht="18" customHeight="1">
      <c r="A7" s="65" t="s">
        <v>97</v>
      </c>
      <c r="B7" s="65"/>
      <c r="C7" s="70"/>
      <c r="D7" s="70"/>
      <c r="E7" s="72"/>
      <c r="F7" s="76" t="s">
        <v>38</v>
      </c>
      <c r="G7" s="79"/>
      <c r="H7" s="82">
        <f>SUM(Q10:Q29)</f>
        <v>0</v>
      </c>
      <c r="I7" s="87"/>
      <c r="J7" s="92">
        <f>SUMIF($O$10:$O$500,J$4,$R$10:$R$500)</f>
        <v>0</v>
      </c>
      <c r="K7" s="92">
        <f>SUMIF($O$10:$O$500,K$4,$R$10:$R$500)</f>
        <v>0</v>
      </c>
      <c r="L7" s="92">
        <f>SUMIF($O$10:$O$500,L$4,$R$10:$R$500)</f>
        <v>0</v>
      </c>
      <c r="M7" s="92">
        <f>SUMIF($O$10:$O$500,M$4,$R$10:$R$500)</f>
        <v>0</v>
      </c>
      <c r="N7" s="100">
        <f>SUMIF($O$10:$O$500,N$4,$R$10:$R$500)</f>
        <v>0</v>
      </c>
      <c r="O7" s="58"/>
    </row>
    <row r="8" spans="1:18" ht="7.5" customHeight="1"/>
    <row r="9" spans="1:18" s="59" customFormat="1" ht="30.75" customHeight="1">
      <c r="A9" s="66" t="s">
        <v>85</v>
      </c>
      <c r="B9" s="68" t="s">
        <v>86</v>
      </c>
      <c r="C9" s="68" t="s">
        <v>43</v>
      </c>
      <c r="D9" s="68" t="s">
        <v>54</v>
      </c>
      <c r="E9" s="68" t="s">
        <v>66</v>
      </c>
      <c r="F9" s="26" t="s">
        <v>98</v>
      </c>
      <c r="G9" s="65" t="s">
        <v>55</v>
      </c>
      <c r="H9" s="22" t="s">
        <v>67</v>
      </c>
      <c r="I9" s="22" t="s">
        <v>40</v>
      </c>
      <c r="J9" s="65" t="s">
        <v>87</v>
      </c>
      <c r="K9" s="26" t="s">
        <v>89</v>
      </c>
      <c r="L9" s="26" t="s">
        <v>72</v>
      </c>
      <c r="M9" s="22" t="s">
        <v>58</v>
      </c>
      <c r="N9" s="101" t="s">
        <v>77</v>
      </c>
      <c r="O9" s="103" t="s">
        <v>71</v>
      </c>
      <c r="P9" s="105" t="s">
        <v>99</v>
      </c>
      <c r="Q9" s="68" t="s">
        <v>105</v>
      </c>
      <c r="R9" s="109" t="s">
        <v>64</v>
      </c>
    </row>
    <row r="10" spans="1:18" ht="21" customHeight="1">
      <c r="A10" s="66">
        <v>1</v>
      </c>
      <c r="B10" s="69">
        <v>1</v>
      </c>
      <c r="C10" s="71"/>
      <c r="D10" s="71"/>
      <c r="E10" s="70"/>
      <c r="F10" s="71"/>
      <c r="G10" s="71"/>
      <c r="H10" s="83"/>
      <c r="I10" s="88"/>
      <c r="J10" s="93"/>
      <c r="K10" s="71"/>
      <c r="L10" s="71"/>
      <c r="M10" s="70"/>
      <c r="N10" s="102"/>
      <c r="O10" s="102"/>
      <c r="P10" s="106"/>
      <c r="Q10" s="107" t="str">
        <f t="shared" ref="Q10:Q29" si="0">IFERROR(_xlfn.IFS(AND($M10="回",$N10=""),ROUND($L10*$O10*P10,0),AND($M10="回",$N10="片道"),ROUND(($L10*$O10*P10)/2,0),AND($M10="月",$N10=""),ROUND($L10*$O10*COUNTIF(P10,"&gt;0"),0),AND($M10="月",$N10="片道"),ROUND(($L10*$O10*COUNTIF(P10,"&gt;0"))/2,0)),"")</f>
        <v/>
      </c>
      <c r="R10" s="107" t="str">
        <f t="shared" ref="R10:R29" si="1">IF(Q10="","",Q10*10)</f>
        <v/>
      </c>
    </row>
    <row r="11" spans="1:18" ht="21" customHeight="1">
      <c r="A11" s="66">
        <v>2</v>
      </c>
      <c r="B11" s="69" t="str">
        <f t="shared" ref="B11:B29" si="2">IF(D11="","",IF(D11=D10,B10,B10+1))</f>
        <v/>
      </c>
      <c r="C11" s="71"/>
      <c r="D11" s="71"/>
      <c r="E11" s="70"/>
      <c r="F11" s="71"/>
      <c r="G11" s="71"/>
      <c r="H11" s="83"/>
      <c r="I11" s="88"/>
      <c r="J11" s="93"/>
      <c r="K11" s="71"/>
      <c r="L11" s="71"/>
      <c r="M11" s="70"/>
      <c r="N11" s="102"/>
      <c r="O11" s="102"/>
      <c r="P11" s="106"/>
      <c r="Q11" s="107" t="str">
        <f t="shared" si="0"/>
        <v/>
      </c>
      <c r="R11" s="107" t="str">
        <f t="shared" si="1"/>
        <v/>
      </c>
    </row>
    <row r="12" spans="1:18" ht="21" customHeight="1">
      <c r="A12" s="66">
        <v>3</v>
      </c>
      <c r="B12" s="69" t="str">
        <f t="shared" si="2"/>
        <v/>
      </c>
      <c r="C12" s="71"/>
      <c r="D12" s="71"/>
      <c r="E12" s="70"/>
      <c r="F12" s="71"/>
      <c r="G12" s="71"/>
      <c r="H12" s="83"/>
      <c r="I12" s="88"/>
      <c r="J12" s="93"/>
      <c r="K12" s="71"/>
      <c r="L12" s="71"/>
      <c r="M12" s="70"/>
      <c r="N12" s="102"/>
      <c r="O12" s="102"/>
      <c r="P12" s="106"/>
      <c r="Q12" s="107" t="str">
        <f t="shared" si="0"/>
        <v/>
      </c>
      <c r="R12" s="107" t="str">
        <f t="shared" si="1"/>
        <v/>
      </c>
    </row>
    <row r="13" spans="1:18" ht="21" customHeight="1">
      <c r="A13" s="66">
        <v>4</v>
      </c>
      <c r="B13" s="69" t="str">
        <f t="shared" si="2"/>
        <v/>
      </c>
      <c r="C13" s="71"/>
      <c r="D13" s="71"/>
      <c r="E13" s="70"/>
      <c r="F13" s="71"/>
      <c r="G13" s="71"/>
      <c r="H13" s="83"/>
      <c r="I13" s="88"/>
      <c r="J13" s="93"/>
      <c r="K13" s="71"/>
      <c r="L13" s="71"/>
      <c r="M13" s="70"/>
      <c r="N13" s="102"/>
      <c r="O13" s="102"/>
      <c r="P13" s="106"/>
      <c r="Q13" s="107" t="str">
        <f t="shared" si="0"/>
        <v/>
      </c>
      <c r="R13" s="107" t="str">
        <f t="shared" si="1"/>
        <v/>
      </c>
    </row>
    <row r="14" spans="1:18" ht="21" customHeight="1">
      <c r="A14" s="66">
        <v>5</v>
      </c>
      <c r="B14" s="69" t="str">
        <f t="shared" si="2"/>
        <v/>
      </c>
      <c r="C14" s="71"/>
      <c r="D14" s="71"/>
      <c r="E14" s="70"/>
      <c r="F14" s="71"/>
      <c r="G14" s="71"/>
      <c r="H14" s="83"/>
      <c r="I14" s="88"/>
      <c r="J14" s="93"/>
      <c r="K14" s="71"/>
      <c r="L14" s="71"/>
      <c r="M14" s="70"/>
      <c r="N14" s="102"/>
      <c r="O14" s="102"/>
      <c r="P14" s="106"/>
      <c r="Q14" s="107" t="str">
        <f t="shared" si="0"/>
        <v/>
      </c>
      <c r="R14" s="107" t="str">
        <f t="shared" si="1"/>
        <v/>
      </c>
    </row>
    <row r="15" spans="1:18" ht="21" customHeight="1">
      <c r="A15" s="66">
        <v>6</v>
      </c>
      <c r="B15" s="69" t="str">
        <f t="shared" si="2"/>
        <v/>
      </c>
      <c r="C15" s="71"/>
      <c r="D15" s="71"/>
      <c r="E15" s="70"/>
      <c r="F15" s="71"/>
      <c r="G15" s="71"/>
      <c r="H15" s="83"/>
      <c r="I15" s="88"/>
      <c r="J15" s="93"/>
      <c r="K15" s="71"/>
      <c r="L15" s="71"/>
      <c r="M15" s="70"/>
      <c r="N15" s="102"/>
      <c r="O15" s="102"/>
      <c r="P15" s="106"/>
      <c r="Q15" s="107" t="str">
        <f t="shared" si="0"/>
        <v/>
      </c>
      <c r="R15" s="107" t="str">
        <f t="shared" si="1"/>
        <v/>
      </c>
    </row>
    <row r="16" spans="1:18" ht="21" customHeight="1">
      <c r="A16" s="66">
        <v>7</v>
      </c>
      <c r="B16" s="69" t="str">
        <f t="shared" si="2"/>
        <v/>
      </c>
      <c r="C16" s="71"/>
      <c r="D16" s="71"/>
      <c r="E16" s="70"/>
      <c r="F16" s="71"/>
      <c r="G16" s="71"/>
      <c r="H16" s="83"/>
      <c r="I16" s="88"/>
      <c r="J16" s="93"/>
      <c r="K16" s="71"/>
      <c r="L16" s="71"/>
      <c r="M16" s="70"/>
      <c r="N16" s="102"/>
      <c r="O16" s="102"/>
      <c r="P16" s="106"/>
      <c r="Q16" s="107" t="str">
        <f t="shared" si="0"/>
        <v/>
      </c>
      <c r="R16" s="107" t="str">
        <f t="shared" si="1"/>
        <v/>
      </c>
    </row>
    <row r="17" spans="1:18" ht="21" customHeight="1">
      <c r="A17" s="66">
        <v>8</v>
      </c>
      <c r="B17" s="69" t="str">
        <f t="shared" si="2"/>
        <v/>
      </c>
      <c r="C17" s="71"/>
      <c r="D17" s="71"/>
      <c r="E17" s="70"/>
      <c r="F17" s="71"/>
      <c r="G17" s="71"/>
      <c r="H17" s="83"/>
      <c r="I17" s="88"/>
      <c r="J17" s="93"/>
      <c r="K17" s="71"/>
      <c r="L17" s="71"/>
      <c r="M17" s="70"/>
      <c r="N17" s="102"/>
      <c r="O17" s="102"/>
      <c r="P17" s="106"/>
      <c r="Q17" s="107" t="str">
        <f t="shared" si="0"/>
        <v/>
      </c>
      <c r="R17" s="107" t="str">
        <f t="shared" si="1"/>
        <v/>
      </c>
    </row>
    <row r="18" spans="1:18" ht="21" customHeight="1">
      <c r="A18" s="66">
        <v>9</v>
      </c>
      <c r="B18" s="69" t="str">
        <f t="shared" si="2"/>
        <v/>
      </c>
      <c r="C18" s="71"/>
      <c r="D18" s="71"/>
      <c r="E18" s="70"/>
      <c r="F18" s="71"/>
      <c r="G18" s="71"/>
      <c r="H18" s="83"/>
      <c r="I18" s="88"/>
      <c r="J18" s="93"/>
      <c r="K18" s="71"/>
      <c r="L18" s="71"/>
      <c r="M18" s="70"/>
      <c r="N18" s="102"/>
      <c r="O18" s="102"/>
      <c r="P18" s="106"/>
      <c r="Q18" s="107" t="str">
        <f t="shared" si="0"/>
        <v/>
      </c>
      <c r="R18" s="107" t="str">
        <f t="shared" si="1"/>
        <v/>
      </c>
    </row>
    <row r="19" spans="1:18" ht="21" customHeight="1">
      <c r="A19" s="66">
        <v>10</v>
      </c>
      <c r="B19" s="69" t="str">
        <f t="shared" si="2"/>
        <v/>
      </c>
      <c r="C19" s="71"/>
      <c r="D19" s="71"/>
      <c r="E19" s="70"/>
      <c r="F19" s="71"/>
      <c r="G19" s="71"/>
      <c r="H19" s="83"/>
      <c r="I19" s="88"/>
      <c r="J19" s="93"/>
      <c r="K19" s="71"/>
      <c r="L19" s="71"/>
      <c r="M19" s="70"/>
      <c r="N19" s="102"/>
      <c r="O19" s="102"/>
      <c r="P19" s="106"/>
      <c r="Q19" s="107" t="str">
        <f t="shared" si="0"/>
        <v/>
      </c>
      <c r="R19" s="107" t="str">
        <f t="shared" si="1"/>
        <v/>
      </c>
    </row>
    <row r="20" spans="1:18" ht="21" customHeight="1">
      <c r="A20" s="66">
        <v>11</v>
      </c>
      <c r="B20" s="69" t="str">
        <f t="shared" si="2"/>
        <v/>
      </c>
      <c r="C20" s="71"/>
      <c r="D20" s="71"/>
      <c r="E20" s="70"/>
      <c r="F20" s="71"/>
      <c r="G20" s="71"/>
      <c r="H20" s="83"/>
      <c r="I20" s="88"/>
      <c r="J20" s="93"/>
      <c r="K20" s="71"/>
      <c r="L20" s="71"/>
      <c r="M20" s="70"/>
      <c r="N20" s="102"/>
      <c r="O20" s="102"/>
      <c r="P20" s="106"/>
      <c r="Q20" s="107" t="str">
        <f t="shared" si="0"/>
        <v/>
      </c>
      <c r="R20" s="107" t="str">
        <f t="shared" si="1"/>
        <v/>
      </c>
    </row>
    <row r="21" spans="1:18" ht="21" customHeight="1">
      <c r="A21" s="66">
        <v>12</v>
      </c>
      <c r="B21" s="69" t="str">
        <f t="shared" si="2"/>
        <v/>
      </c>
      <c r="C21" s="71"/>
      <c r="D21" s="71"/>
      <c r="E21" s="70"/>
      <c r="F21" s="71"/>
      <c r="G21" s="71"/>
      <c r="H21" s="83"/>
      <c r="I21" s="88"/>
      <c r="J21" s="93"/>
      <c r="K21" s="71"/>
      <c r="L21" s="71"/>
      <c r="M21" s="70"/>
      <c r="N21" s="102"/>
      <c r="O21" s="102"/>
      <c r="P21" s="106"/>
      <c r="Q21" s="107" t="str">
        <f t="shared" si="0"/>
        <v/>
      </c>
      <c r="R21" s="107" t="str">
        <f t="shared" si="1"/>
        <v/>
      </c>
    </row>
    <row r="22" spans="1:18" ht="21" customHeight="1">
      <c r="A22" s="66">
        <v>13</v>
      </c>
      <c r="B22" s="69" t="str">
        <f t="shared" si="2"/>
        <v/>
      </c>
      <c r="C22" s="71"/>
      <c r="D22" s="71"/>
      <c r="E22" s="70"/>
      <c r="F22" s="71"/>
      <c r="G22" s="71"/>
      <c r="H22" s="83"/>
      <c r="I22" s="88"/>
      <c r="J22" s="93"/>
      <c r="K22" s="71"/>
      <c r="L22" s="71"/>
      <c r="M22" s="70"/>
      <c r="N22" s="102"/>
      <c r="O22" s="102"/>
      <c r="P22" s="106"/>
      <c r="Q22" s="107" t="str">
        <f t="shared" si="0"/>
        <v/>
      </c>
      <c r="R22" s="107" t="str">
        <f t="shared" si="1"/>
        <v/>
      </c>
    </row>
    <row r="23" spans="1:18" ht="21" customHeight="1">
      <c r="A23" s="66">
        <v>14</v>
      </c>
      <c r="B23" s="69" t="str">
        <f t="shared" si="2"/>
        <v/>
      </c>
      <c r="C23" s="71"/>
      <c r="D23" s="71"/>
      <c r="E23" s="70"/>
      <c r="F23" s="71"/>
      <c r="G23" s="71"/>
      <c r="H23" s="83"/>
      <c r="I23" s="88"/>
      <c r="J23" s="93"/>
      <c r="K23" s="71"/>
      <c r="L23" s="71"/>
      <c r="M23" s="70"/>
      <c r="N23" s="102"/>
      <c r="O23" s="102"/>
      <c r="P23" s="106"/>
      <c r="Q23" s="107" t="str">
        <f t="shared" si="0"/>
        <v/>
      </c>
      <c r="R23" s="107" t="str">
        <f t="shared" si="1"/>
        <v/>
      </c>
    </row>
    <row r="24" spans="1:18" ht="21" customHeight="1">
      <c r="A24" s="66">
        <v>15</v>
      </c>
      <c r="B24" s="69" t="str">
        <f t="shared" si="2"/>
        <v/>
      </c>
      <c r="C24" s="71"/>
      <c r="D24" s="71"/>
      <c r="E24" s="70"/>
      <c r="F24" s="71"/>
      <c r="G24" s="71"/>
      <c r="H24" s="83"/>
      <c r="I24" s="88"/>
      <c r="J24" s="93"/>
      <c r="K24" s="71"/>
      <c r="L24" s="71"/>
      <c r="M24" s="70"/>
      <c r="N24" s="102"/>
      <c r="O24" s="102"/>
      <c r="P24" s="106"/>
      <c r="Q24" s="107" t="str">
        <f t="shared" si="0"/>
        <v/>
      </c>
      <c r="R24" s="107" t="str">
        <f t="shared" si="1"/>
        <v/>
      </c>
    </row>
    <row r="25" spans="1:18" ht="21" customHeight="1">
      <c r="A25" s="66">
        <v>16</v>
      </c>
      <c r="B25" s="69" t="str">
        <f t="shared" si="2"/>
        <v/>
      </c>
      <c r="C25" s="71"/>
      <c r="D25" s="71"/>
      <c r="E25" s="70"/>
      <c r="F25" s="71"/>
      <c r="G25" s="71"/>
      <c r="H25" s="83"/>
      <c r="I25" s="88"/>
      <c r="J25" s="93"/>
      <c r="K25" s="71"/>
      <c r="L25" s="71"/>
      <c r="M25" s="70"/>
      <c r="N25" s="102"/>
      <c r="O25" s="102"/>
      <c r="P25" s="106"/>
      <c r="Q25" s="107" t="str">
        <f t="shared" si="0"/>
        <v/>
      </c>
      <c r="R25" s="107" t="str">
        <f t="shared" si="1"/>
        <v/>
      </c>
    </row>
    <row r="26" spans="1:18" ht="21" customHeight="1">
      <c r="A26" s="66">
        <v>17</v>
      </c>
      <c r="B26" s="69" t="str">
        <f t="shared" si="2"/>
        <v/>
      </c>
      <c r="C26" s="71"/>
      <c r="D26" s="71"/>
      <c r="E26" s="70"/>
      <c r="F26" s="71"/>
      <c r="G26" s="71"/>
      <c r="H26" s="83"/>
      <c r="I26" s="88"/>
      <c r="J26" s="93"/>
      <c r="K26" s="71"/>
      <c r="L26" s="71"/>
      <c r="M26" s="70"/>
      <c r="N26" s="102"/>
      <c r="O26" s="102"/>
      <c r="P26" s="106"/>
      <c r="Q26" s="107" t="str">
        <f t="shared" si="0"/>
        <v/>
      </c>
      <c r="R26" s="107" t="str">
        <f t="shared" si="1"/>
        <v/>
      </c>
    </row>
    <row r="27" spans="1:18" ht="21" customHeight="1">
      <c r="A27" s="66">
        <v>18</v>
      </c>
      <c r="B27" s="69" t="str">
        <f t="shared" si="2"/>
        <v/>
      </c>
      <c r="C27" s="71"/>
      <c r="D27" s="71"/>
      <c r="E27" s="70"/>
      <c r="F27" s="71"/>
      <c r="G27" s="71"/>
      <c r="H27" s="83"/>
      <c r="I27" s="88"/>
      <c r="J27" s="93"/>
      <c r="K27" s="71"/>
      <c r="L27" s="71"/>
      <c r="M27" s="70"/>
      <c r="N27" s="102"/>
      <c r="O27" s="102"/>
      <c r="P27" s="106"/>
      <c r="Q27" s="107" t="str">
        <f t="shared" si="0"/>
        <v/>
      </c>
      <c r="R27" s="107" t="str">
        <f t="shared" si="1"/>
        <v/>
      </c>
    </row>
    <row r="28" spans="1:18" ht="21" customHeight="1">
      <c r="A28" s="66">
        <v>19</v>
      </c>
      <c r="B28" s="69" t="str">
        <f t="shared" si="2"/>
        <v/>
      </c>
      <c r="C28" s="71"/>
      <c r="D28" s="71"/>
      <c r="E28" s="70"/>
      <c r="F28" s="71"/>
      <c r="G28" s="71"/>
      <c r="H28" s="83"/>
      <c r="I28" s="88"/>
      <c r="J28" s="93"/>
      <c r="K28" s="71"/>
      <c r="L28" s="71"/>
      <c r="M28" s="70"/>
      <c r="N28" s="102"/>
      <c r="O28" s="102"/>
      <c r="P28" s="106"/>
      <c r="Q28" s="107" t="str">
        <f t="shared" si="0"/>
        <v/>
      </c>
      <c r="R28" s="107" t="str">
        <f t="shared" si="1"/>
        <v/>
      </c>
    </row>
    <row r="29" spans="1:18" ht="21" customHeight="1">
      <c r="A29" s="66">
        <v>20</v>
      </c>
      <c r="B29" s="69" t="str">
        <f t="shared" si="2"/>
        <v/>
      </c>
      <c r="C29" s="71"/>
      <c r="D29" s="71"/>
      <c r="E29" s="70"/>
      <c r="F29" s="71"/>
      <c r="G29" s="71"/>
      <c r="H29" s="83"/>
      <c r="I29" s="88"/>
      <c r="J29" s="93"/>
      <c r="K29" s="71"/>
      <c r="L29" s="71"/>
      <c r="M29" s="70"/>
      <c r="N29" s="102"/>
      <c r="O29" s="102"/>
      <c r="P29" s="106"/>
      <c r="Q29" s="107" t="str">
        <f t="shared" si="0"/>
        <v/>
      </c>
      <c r="R29" s="107" t="str">
        <f t="shared" si="1"/>
        <v/>
      </c>
    </row>
    <row r="30" spans="1:18" s="62" customFormat="1" ht="18" customHeight="1">
      <c r="A30" s="4" t="s">
        <v>29</v>
      </c>
      <c r="B30" s="62" t="s">
        <v>90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04"/>
      <c r="P30" s="62"/>
      <c r="Q30" s="62"/>
      <c r="R30" s="110"/>
    </row>
  </sheetData>
  <mergeCells count="17">
    <mergeCell ref="A2:Q2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</mergeCells>
  <phoneticPr fontId="27" type="Hiragana"/>
  <dataValidations count="7">
    <dataValidation type="list" allowBlank="1" showDropDown="0" showInputMessage="1" showErrorMessage="1" sqref="C6:E6">
      <formula1>"訪問介護,訪問入浴,訪問看護,訪問リハビリテーション,通所介護,通所リハビリテーション,地域密着型通所介護,通所介護,通所リハビリテーション,地域密着型通所介護,認知症対応型通所介護,居宅介護支援"</formula1>
    </dataValidation>
    <dataValidation type="list" allowBlank="1" showDropDown="0" showInputMessage="1" showErrorMessage="1" sqref="M10:M29">
      <formula1>"回,月"</formula1>
    </dataValidation>
    <dataValidation type="list" allowBlank="1" showDropDown="0" showInputMessage="1" showErrorMessage="1" sqref="N10:N29">
      <formula1>"片道"</formula1>
    </dataValidation>
    <dataValidation imeMode="halfAlpha" allowBlank="1" showDropDown="0" showInputMessage="1" showErrorMessage="1" sqref="K10:L29"/>
    <dataValidation type="list" allowBlank="1" showDropDown="0" showInputMessage="1" showErrorMessage="1" sqref="O3:P3 O1:P1 O8:O9 O30:P1048576 P8">
      <formula1>"0.15,0.35,0.10,0.05"</formula1>
    </dataValidation>
    <dataValidation type="list" allowBlank="1" showDropDown="0" showInputMessage="1" showErrorMessage="1" sqref="J4:N4">
      <formula1>"15,35,50,10,5"</formula1>
    </dataValidation>
    <dataValidation type="list" allowBlank="1" showDropDown="0" showInputMessage="1" showErrorMessage="1" sqref="O10:O29">
      <formula1>"15％,35％,50％,10％,5％"</formula1>
    </dataValidation>
  </dataValidations>
  <printOptions horizontalCentered="1"/>
  <pageMargins left="0.39370078740157477" right="0.39370078740157477" top="0.39370078740157477" bottom="0.39370078740157477" header="0.3" footer="0.3"/>
  <pageSetup paperSize="9" scale="89" fitToWidth="1" fitToHeight="1" orientation="landscape" usePrinterDefaults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BE"/>
  </sheetPr>
  <dimension ref="A1:O30"/>
  <sheetViews>
    <sheetView showZeros="0" view="pageBreakPreview" zoomScaleSheetLayoutView="100" workbookViewId="0">
      <selection activeCell="L10" sqref="L10"/>
    </sheetView>
  </sheetViews>
  <sheetFormatPr defaultRowHeight="18" customHeight="1"/>
  <cols>
    <col min="1" max="2" width="6" style="58" customWidth="1"/>
    <col min="3" max="3" width="8" style="58" customWidth="1"/>
    <col min="4" max="4" width="14" style="58" bestFit="1" customWidth="1"/>
    <col min="5" max="5" width="15" style="58" customWidth="1"/>
    <col min="6" max="6" width="20" style="58" customWidth="1"/>
    <col min="7" max="7" width="13.125" style="58" customWidth="1"/>
    <col min="8" max="8" width="8.75" style="61" customWidth="1"/>
    <col min="9" max="11" width="8.75" style="58" customWidth="1"/>
    <col min="12" max="12" width="15.75" style="58" customWidth="1"/>
    <col min="13" max="13" width="11.5" style="58" customWidth="1"/>
    <col min="14" max="14" width="1" style="58" customWidth="1"/>
    <col min="15" max="16384" width="9" style="58" customWidth="1"/>
  </cols>
  <sheetData>
    <row r="1" spans="1:13" ht="18" customHeight="1">
      <c r="A1" s="58" t="s">
        <v>70</v>
      </c>
    </row>
    <row r="2" spans="1:13" ht="18" customHeight="1">
      <c r="A2" s="63" t="s">
        <v>65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28"/>
    </row>
    <row r="3" spans="1:13" ht="4.5" customHeight="1"/>
    <row r="4" spans="1:13" ht="18" customHeight="1">
      <c r="A4" s="111" t="s">
        <v>82</v>
      </c>
      <c r="B4" s="111"/>
      <c r="C4" s="112"/>
      <c r="D4" s="112"/>
      <c r="E4" s="113"/>
      <c r="F4" s="115"/>
      <c r="G4" s="119" t="s">
        <v>61</v>
      </c>
      <c r="H4" s="123">
        <v>450</v>
      </c>
      <c r="I4" s="127">
        <v>1050</v>
      </c>
      <c r="J4" s="129">
        <v>150</v>
      </c>
    </row>
    <row r="5" spans="1:13" ht="18" customHeight="1">
      <c r="A5" s="65" t="s">
        <v>96</v>
      </c>
      <c r="B5" s="65"/>
      <c r="C5" s="70"/>
      <c r="D5" s="70"/>
      <c r="E5" s="72"/>
      <c r="F5" s="116" t="s">
        <v>73</v>
      </c>
      <c r="G5" s="120">
        <f>MAX(B:B)</f>
        <v>1</v>
      </c>
      <c r="H5" s="124"/>
      <c r="I5" s="128"/>
      <c r="J5" s="130"/>
    </row>
    <row r="6" spans="1:13" ht="18" customHeight="1">
      <c r="A6" s="65" t="s">
        <v>83</v>
      </c>
      <c r="B6" s="65"/>
      <c r="C6" s="66" t="s">
        <v>63</v>
      </c>
      <c r="D6" s="66"/>
      <c r="E6" s="114"/>
      <c r="F6" s="117" t="s">
        <v>84</v>
      </c>
      <c r="G6" s="121">
        <f>SUM(K10:K29)</f>
        <v>0</v>
      </c>
      <c r="H6" s="91">
        <f>SUMIF($J$10:$J$201,H$4,$K$10:$K$201)</f>
        <v>0</v>
      </c>
      <c r="I6" s="91">
        <f>SUMIF($J$10:$J$201,I$4,$K$10:$K$201)</f>
        <v>0</v>
      </c>
      <c r="J6" s="99">
        <f>SUMIF($J$10:$J$201,J$4,$K$10:$K$201)</f>
        <v>0</v>
      </c>
    </row>
    <row r="7" spans="1:13" ht="18" customHeight="1">
      <c r="A7" s="65" t="s">
        <v>97</v>
      </c>
      <c r="B7" s="65"/>
      <c r="C7" s="70"/>
      <c r="D7" s="70"/>
      <c r="E7" s="72"/>
      <c r="F7" s="118" t="s">
        <v>38</v>
      </c>
      <c r="G7" s="122">
        <f>SUM(L10:L29)</f>
        <v>0</v>
      </c>
      <c r="H7" s="125">
        <f>SUMIF($J$10:$J$201,H$4,$L$10:$L$201)</f>
        <v>0</v>
      </c>
      <c r="I7" s="125">
        <f>SUMIF($J$10:$J$201,I$4,$L$10:$L$201)</f>
        <v>0</v>
      </c>
      <c r="J7" s="100">
        <f>SUMIF($J$10:$J$201,J$4,$L$10:$L$201)</f>
        <v>0</v>
      </c>
    </row>
    <row r="8" spans="1:13" ht="7.5" customHeight="1"/>
    <row r="9" spans="1:13" s="59" customFormat="1" ht="30.75" customHeight="1">
      <c r="A9" s="66" t="s">
        <v>85</v>
      </c>
      <c r="B9" s="68" t="s">
        <v>86</v>
      </c>
      <c r="C9" s="68" t="s">
        <v>43</v>
      </c>
      <c r="D9" s="66" t="s">
        <v>49</v>
      </c>
      <c r="E9" s="66" t="s">
        <v>4</v>
      </c>
      <c r="F9" s="26" t="s">
        <v>98</v>
      </c>
      <c r="G9" s="65" t="s">
        <v>55</v>
      </c>
      <c r="H9" s="22" t="s">
        <v>67</v>
      </c>
      <c r="I9" s="22" t="s">
        <v>40</v>
      </c>
      <c r="J9" s="131" t="s">
        <v>72</v>
      </c>
      <c r="K9" s="105" t="s">
        <v>99</v>
      </c>
      <c r="L9" s="66" t="s">
        <v>64</v>
      </c>
    </row>
    <row r="10" spans="1:13" ht="20.25" customHeight="1">
      <c r="A10" s="66">
        <v>1</v>
      </c>
      <c r="B10" s="69">
        <v>1</v>
      </c>
      <c r="C10" s="70"/>
      <c r="D10" s="70"/>
      <c r="E10" s="71"/>
      <c r="F10" s="71"/>
      <c r="G10" s="93"/>
      <c r="H10" s="126"/>
      <c r="I10" s="88"/>
      <c r="J10" s="132"/>
      <c r="K10" s="106"/>
      <c r="L10" s="107">
        <f t="shared" ref="L10:L29" si="0">J10*K10</f>
        <v>0</v>
      </c>
    </row>
    <row r="11" spans="1:13" ht="20.25" customHeight="1">
      <c r="A11" s="66">
        <v>2</v>
      </c>
      <c r="B11" s="69" t="str">
        <f t="shared" ref="B11:B29" si="1">IF(D11="","",IF(D11=D10,B10,B10+1))</f>
        <v/>
      </c>
      <c r="C11" s="70"/>
      <c r="D11" s="70"/>
      <c r="E11" s="71"/>
      <c r="F11" s="71"/>
      <c r="G11" s="93"/>
      <c r="H11" s="126"/>
      <c r="I11" s="88"/>
      <c r="J11" s="132"/>
      <c r="K11" s="106"/>
      <c r="L11" s="107">
        <f t="shared" si="0"/>
        <v>0</v>
      </c>
    </row>
    <row r="12" spans="1:13" ht="20.25" customHeight="1">
      <c r="A12" s="66">
        <v>3</v>
      </c>
      <c r="B12" s="69" t="str">
        <f t="shared" si="1"/>
        <v/>
      </c>
      <c r="C12" s="70"/>
      <c r="D12" s="70"/>
      <c r="E12" s="71"/>
      <c r="F12" s="71"/>
      <c r="G12" s="93"/>
      <c r="H12" s="126"/>
      <c r="I12" s="88"/>
      <c r="J12" s="132"/>
      <c r="K12" s="106"/>
      <c r="L12" s="107">
        <f t="shared" si="0"/>
        <v>0</v>
      </c>
    </row>
    <row r="13" spans="1:13" ht="20.25" customHeight="1">
      <c r="A13" s="66">
        <v>4</v>
      </c>
      <c r="B13" s="69" t="str">
        <f t="shared" si="1"/>
        <v/>
      </c>
      <c r="C13" s="70"/>
      <c r="D13" s="70"/>
      <c r="E13" s="71"/>
      <c r="F13" s="71"/>
      <c r="G13" s="93"/>
      <c r="H13" s="126"/>
      <c r="I13" s="88"/>
      <c r="J13" s="132"/>
      <c r="K13" s="106"/>
      <c r="L13" s="107">
        <f t="shared" si="0"/>
        <v>0</v>
      </c>
    </row>
    <row r="14" spans="1:13" ht="20.25" customHeight="1">
      <c r="A14" s="66">
        <v>5</v>
      </c>
      <c r="B14" s="69" t="str">
        <f t="shared" si="1"/>
        <v/>
      </c>
      <c r="C14" s="70"/>
      <c r="D14" s="70"/>
      <c r="E14" s="71"/>
      <c r="F14" s="71"/>
      <c r="G14" s="93"/>
      <c r="H14" s="126"/>
      <c r="I14" s="88"/>
      <c r="J14" s="132"/>
      <c r="K14" s="106"/>
      <c r="L14" s="107">
        <f t="shared" si="0"/>
        <v>0</v>
      </c>
    </row>
    <row r="15" spans="1:13" ht="20.25" customHeight="1">
      <c r="A15" s="66">
        <v>6</v>
      </c>
      <c r="B15" s="69" t="str">
        <f t="shared" si="1"/>
        <v/>
      </c>
      <c r="C15" s="70"/>
      <c r="D15" s="70"/>
      <c r="E15" s="71"/>
      <c r="F15" s="71"/>
      <c r="G15" s="93"/>
      <c r="H15" s="126"/>
      <c r="I15" s="88"/>
      <c r="J15" s="132"/>
      <c r="K15" s="106"/>
      <c r="L15" s="107">
        <f t="shared" si="0"/>
        <v>0</v>
      </c>
    </row>
    <row r="16" spans="1:13" ht="20.25" customHeight="1">
      <c r="A16" s="66">
        <v>7</v>
      </c>
      <c r="B16" s="69" t="str">
        <f t="shared" si="1"/>
        <v/>
      </c>
      <c r="C16" s="70"/>
      <c r="D16" s="70"/>
      <c r="E16" s="71"/>
      <c r="F16" s="71"/>
      <c r="G16" s="93"/>
      <c r="H16" s="126"/>
      <c r="I16" s="88"/>
      <c r="J16" s="132"/>
      <c r="K16" s="106"/>
      <c r="L16" s="107">
        <f t="shared" si="0"/>
        <v>0</v>
      </c>
    </row>
    <row r="17" spans="1:15" ht="20.25" customHeight="1">
      <c r="A17" s="66">
        <v>8</v>
      </c>
      <c r="B17" s="69" t="str">
        <f t="shared" si="1"/>
        <v/>
      </c>
      <c r="C17" s="70"/>
      <c r="D17" s="70"/>
      <c r="E17" s="71"/>
      <c r="F17" s="71"/>
      <c r="G17" s="93"/>
      <c r="H17" s="126"/>
      <c r="I17" s="88"/>
      <c r="J17" s="132"/>
      <c r="K17" s="106"/>
      <c r="L17" s="107">
        <f t="shared" si="0"/>
        <v>0</v>
      </c>
    </row>
    <row r="18" spans="1:15" ht="20.25" customHeight="1">
      <c r="A18" s="66">
        <v>9</v>
      </c>
      <c r="B18" s="69" t="str">
        <f t="shared" si="1"/>
        <v/>
      </c>
      <c r="C18" s="70"/>
      <c r="D18" s="70"/>
      <c r="E18" s="71"/>
      <c r="F18" s="71"/>
      <c r="G18" s="93"/>
      <c r="H18" s="126"/>
      <c r="I18" s="88"/>
      <c r="J18" s="132"/>
      <c r="K18" s="106"/>
      <c r="L18" s="107">
        <f t="shared" si="0"/>
        <v>0</v>
      </c>
    </row>
    <row r="19" spans="1:15" ht="20.25" customHeight="1">
      <c r="A19" s="66">
        <v>10</v>
      </c>
      <c r="B19" s="69" t="str">
        <f t="shared" si="1"/>
        <v/>
      </c>
      <c r="C19" s="70"/>
      <c r="D19" s="70"/>
      <c r="E19" s="71"/>
      <c r="F19" s="71"/>
      <c r="G19" s="93"/>
      <c r="H19" s="126"/>
      <c r="I19" s="88"/>
      <c r="J19" s="132"/>
      <c r="K19" s="106"/>
      <c r="L19" s="107">
        <f t="shared" si="0"/>
        <v>0</v>
      </c>
    </row>
    <row r="20" spans="1:15" ht="20.25" customHeight="1">
      <c r="A20" s="66">
        <v>11</v>
      </c>
      <c r="B20" s="69" t="str">
        <f t="shared" si="1"/>
        <v/>
      </c>
      <c r="C20" s="70"/>
      <c r="D20" s="70"/>
      <c r="E20" s="71"/>
      <c r="F20" s="71"/>
      <c r="G20" s="93"/>
      <c r="H20" s="126"/>
      <c r="I20" s="88"/>
      <c r="J20" s="132"/>
      <c r="K20" s="106"/>
      <c r="L20" s="107">
        <f t="shared" si="0"/>
        <v>0</v>
      </c>
    </row>
    <row r="21" spans="1:15" ht="20.25" customHeight="1">
      <c r="A21" s="66">
        <v>12</v>
      </c>
      <c r="B21" s="69" t="str">
        <f t="shared" si="1"/>
        <v/>
      </c>
      <c r="C21" s="70"/>
      <c r="D21" s="70"/>
      <c r="E21" s="71"/>
      <c r="F21" s="71"/>
      <c r="G21" s="93"/>
      <c r="H21" s="126"/>
      <c r="I21" s="88"/>
      <c r="J21" s="132"/>
      <c r="K21" s="106"/>
      <c r="L21" s="107">
        <f t="shared" si="0"/>
        <v>0</v>
      </c>
    </row>
    <row r="22" spans="1:15" ht="20.25" customHeight="1">
      <c r="A22" s="66">
        <v>13</v>
      </c>
      <c r="B22" s="69" t="str">
        <f t="shared" si="1"/>
        <v/>
      </c>
      <c r="C22" s="70"/>
      <c r="D22" s="70"/>
      <c r="E22" s="71"/>
      <c r="F22" s="71"/>
      <c r="G22" s="93"/>
      <c r="H22" s="126"/>
      <c r="I22" s="88"/>
      <c r="J22" s="132"/>
      <c r="K22" s="106"/>
      <c r="L22" s="107">
        <f t="shared" si="0"/>
        <v>0</v>
      </c>
    </row>
    <row r="23" spans="1:15" ht="20.25" customHeight="1">
      <c r="A23" s="66">
        <v>14</v>
      </c>
      <c r="B23" s="69" t="str">
        <f t="shared" si="1"/>
        <v/>
      </c>
      <c r="C23" s="70"/>
      <c r="D23" s="70"/>
      <c r="E23" s="71"/>
      <c r="F23" s="71"/>
      <c r="G23" s="93"/>
      <c r="H23" s="126"/>
      <c r="I23" s="88"/>
      <c r="J23" s="132"/>
      <c r="K23" s="106"/>
      <c r="L23" s="107">
        <f t="shared" si="0"/>
        <v>0</v>
      </c>
    </row>
    <row r="24" spans="1:15" ht="20.25" customHeight="1">
      <c r="A24" s="66">
        <v>15</v>
      </c>
      <c r="B24" s="69" t="str">
        <f t="shared" si="1"/>
        <v/>
      </c>
      <c r="C24" s="70"/>
      <c r="D24" s="70"/>
      <c r="E24" s="71"/>
      <c r="F24" s="71"/>
      <c r="G24" s="93"/>
      <c r="H24" s="126"/>
      <c r="I24" s="88"/>
      <c r="J24" s="132"/>
      <c r="K24" s="106"/>
      <c r="L24" s="107">
        <f t="shared" si="0"/>
        <v>0</v>
      </c>
    </row>
    <row r="25" spans="1:15" ht="20.25" customHeight="1">
      <c r="A25" s="66">
        <v>16</v>
      </c>
      <c r="B25" s="69" t="str">
        <f t="shared" si="1"/>
        <v/>
      </c>
      <c r="C25" s="70"/>
      <c r="D25" s="70"/>
      <c r="E25" s="71"/>
      <c r="F25" s="71"/>
      <c r="G25" s="93"/>
      <c r="H25" s="126"/>
      <c r="I25" s="88"/>
      <c r="J25" s="132"/>
      <c r="K25" s="106"/>
      <c r="L25" s="107">
        <f t="shared" si="0"/>
        <v>0</v>
      </c>
    </row>
    <row r="26" spans="1:15" ht="20.25" customHeight="1">
      <c r="A26" s="66">
        <v>17</v>
      </c>
      <c r="B26" s="69" t="str">
        <f t="shared" si="1"/>
        <v/>
      </c>
      <c r="C26" s="70"/>
      <c r="D26" s="70"/>
      <c r="E26" s="71"/>
      <c r="F26" s="71"/>
      <c r="G26" s="93"/>
      <c r="H26" s="126"/>
      <c r="I26" s="88"/>
      <c r="J26" s="132"/>
      <c r="K26" s="106"/>
      <c r="L26" s="107">
        <f t="shared" si="0"/>
        <v>0</v>
      </c>
    </row>
    <row r="27" spans="1:15" ht="20.25" customHeight="1">
      <c r="A27" s="66">
        <v>18</v>
      </c>
      <c r="B27" s="69" t="str">
        <f t="shared" si="1"/>
        <v/>
      </c>
      <c r="C27" s="70"/>
      <c r="D27" s="70"/>
      <c r="E27" s="71"/>
      <c r="F27" s="71"/>
      <c r="G27" s="93"/>
      <c r="H27" s="126"/>
      <c r="I27" s="88"/>
      <c r="J27" s="132"/>
      <c r="K27" s="106"/>
      <c r="L27" s="107">
        <f t="shared" si="0"/>
        <v>0</v>
      </c>
    </row>
    <row r="28" spans="1:15" ht="20.25" customHeight="1">
      <c r="A28" s="66">
        <v>19</v>
      </c>
      <c r="B28" s="69" t="str">
        <f t="shared" si="1"/>
        <v/>
      </c>
      <c r="C28" s="70"/>
      <c r="D28" s="70"/>
      <c r="E28" s="71"/>
      <c r="F28" s="71"/>
      <c r="G28" s="93"/>
      <c r="H28" s="126"/>
      <c r="I28" s="88"/>
      <c r="J28" s="132"/>
      <c r="K28" s="106"/>
      <c r="L28" s="107">
        <f t="shared" si="0"/>
        <v>0</v>
      </c>
    </row>
    <row r="29" spans="1:15" ht="20.25" customHeight="1">
      <c r="A29" s="66">
        <v>20</v>
      </c>
      <c r="B29" s="69" t="str">
        <f t="shared" si="1"/>
        <v/>
      </c>
      <c r="C29" s="70"/>
      <c r="D29" s="70"/>
      <c r="E29" s="71"/>
      <c r="F29" s="71"/>
      <c r="G29" s="93"/>
      <c r="H29" s="126"/>
      <c r="I29" s="88"/>
      <c r="J29" s="132"/>
      <c r="K29" s="106"/>
      <c r="L29" s="107">
        <f t="shared" si="0"/>
        <v>0</v>
      </c>
    </row>
    <row r="30" spans="1:15" s="1" customFormat="1" ht="18" customHeight="1">
      <c r="A30" s="4" t="s">
        <v>29</v>
      </c>
      <c r="B30" s="1" t="s">
        <v>90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04"/>
    </row>
  </sheetData>
  <mergeCells count="9">
    <mergeCell ref="A2:L2"/>
    <mergeCell ref="A4:B4"/>
    <mergeCell ref="C4:E4"/>
    <mergeCell ref="A5:B5"/>
    <mergeCell ref="C5:E5"/>
    <mergeCell ref="A6:B6"/>
    <mergeCell ref="C6:E6"/>
    <mergeCell ref="A7:B7"/>
    <mergeCell ref="C7:E7"/>
  </mergeCells>
  <phoneticPr fontId="27" type="Hiragana"/>
  <dataValidations count="3">
    <dataValidation imeMode="halfAlpha" allowBlank="1" showDropDown="0" showInputMessage="1" showErrorMessage="1" sqref="J9 F4:F7 C1:M1 A1:A2 H3:I3 H8:I8"/>
    <dataValidation type="list" imeMode="halfAlpha" allowBlank="1" showDropDown="0" showInputMessage="1" showErrorMessage="1" sqref="H31:H1048576 J10:J29">
      <formula1>"450,1050,150"</formula1>
    </dataValidation>
    <dataValidation type="list" allowBlank="1" showDropDown="0" showInputMessage="1" showErrorMessage="1" sqref="O30:P30">
      <formula1>"0.15,0.35,0.10,0.05"</formula1>
    </dataValidation>
  </dataValidations>
  <printOptions horizontalCentered="1"/>
  <pageMargins left="0.39370078740157477" right="0.39370078740157477" top="0.39370078740157477" bottom="0.39370078740157477" header="0.3" footer="0.3"/>
  <pageSetup paperSize="9" fitToWidth="1" fitToHeight="1" orientation="landscape" usePrinterDefaults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BE"/>
  </sheetPr>
  <dimension ref="A1:R31"/>
  <sheetViews>
    <sheetView showZeros="0" view="pageBreakPreview" zoomScaleSheetLayoutView="100" workbookViewId="0"/>
  </sheetViews>
  <sheetFormatPr defaultRowHeight="18" customHeight="1"/>
  <cols>
    <col min="1" max="1" width="3.625" style="58" customWidth="1"/>
    <col min="2" max="2" width="5.375" style="58" bestFit="1" customWidth="1"/>
    <col min="3" max="3" width="7.25" style="58" customWidth="1"/>
    <col min="4" max="4" width="9.625" style="59" customWidth="1"/>
    <col min="5" max="5" width="14.625" style="59" customWidth="1"/>
    <col min="6" max="6" width="18.5" style="58" customWidth="1"/>
    <col min="7" max="7" width="7.625" style="58" bestFit="1" customWidth="1"/>
    <col min="8" max="9" width="7.625" style="58" customWidth="1"/>
    <col min="10" max="10" width="19.5" style="58" customWidth="1"/>
    <col min="11" max="11" width="11.75" style="58" bestFit="1" customWidth="1"/>
    <col min="12" max="12" width="9.5" style="58" customWidth="1"/>
    <col min="13" max="13" width="14" style="58" bestFit="1" customWidth="1"/>
    <col min="14" max="14" width="7.125" style="58" customWidth="1"/>
    <col min="15" max="15" width="7.125" style="60" customWidth="1"/>
    <col min="16" max="16" width="7.125" style="58" customWidth="1"/>
    <col min="17" max="17" width="13.25" style="58" customWidth="1"/>
    <col min="18" max="19" width="1" style="58" customWidth="1"/>
    <col min="20" max="16384" width="9" style="58" customWidth="1"/>
  </cols>
  <sheetData>
    <row r="1" spans="1:18" ht="18" customHeight="1">
      <c r="A1" s="58" t="s">
        <v>15</v>
      </c>
    </row>
    <row r="2" spans="1:18" ht="18" customHeight="1">
      <c r="A2" s="63" t="s">
        <v>102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8"/>
      <c r="O2" s="28"/>
      <c r="P2" s="28"/>
      <c r="Q2" s="28"/>
      <c r="R2" s="28"/>
    </row>
    <row r="3" spans="1:18" ht="4.5" customHeight="1"/>
    <row r="4" spans="1:18" ht="18" customHeight="1">
      <c r="A4" s="64" t="s">
        <v>82</v>
      </c>
      <c r="B4" s="67"/>
      <c r="C4" s="70"/>
      <c r="D4" s="70"/>
      <c r="E4" s="72"/>
      <c r="F4" s="136"/>
      <c r="G4" s="77" t="s">
        <v>61</v>
      </c>
      <c r="H4" s="129"/>
      <c r="O4" s="58"/>
    </row>
    <row r="5" spans="1:18" ht="18" customHeight="1">
      <c r="A5" s="65" t="s">
        <v>96</v>
      </c>
      <c r="B5" s="65"/>
      <c r="C5" s="70"/>
      <c r="D5" s="70"/>
      <c r="E5" s="72"/>
      <c r="F5" s="74" t="s">
        <v>73</v>
      </c>
      <c r="G5" s="80">
        <f>MAX(B:B)</f>
        <v>1</v>
      </c>
      <c r="H5" s="137"/>
      <c r="O5" s="58"/>
    </row>
    <row r="6" spans="1:18" ht="18" customHeight="1">
      <c r="A6" s="65" t="s">
        <v>83</v>
      </c>
      <c r="B6" s="65"/>
      <c r="C6" s="70"/>
      <c r="D6" s="70"/>
      <c r="E6" s="72"/>
      <c r="F6" s="75" t="s">
        <v>56</v>
      </c>
      <c r="G6" s="81">
        <f>SUM(L10:L201)</f>
        <v>0</v>
      </c>
      <c r="H6" s="138"/>
      <c r="O6" s="58"/>
    </row>
    <row r="7" spans="1:18" ht="18" customHeight="1">
      <c r="A7" s="65" t="s">
        <v>97</v>
      </c>
      <c r="B7" s="65"/>
      <c r="C7" s="70"/>
      <c r="D7" s="70"/>
      <c r="E7" s="72"/>
      <c r="F7" s="76" t="s">
        <v>38</v>
      </c>
      <c r="G7" s="82">
        <f>SUM(M10:M29)</f>
        <v>0</v>
      </c>
      <c r="H7" s="139"/>
      <c r="O7" s="58"/>
    </row>
    <row r="8" spans="1:18" ht="7.5" customHeight="1"/>
    <row r="9" spans="1:18" s="59" customFormat="1" ht="30.75" customHeight="1">
      <c r="A9" s="66" t="s">
        <v>85</v>
      </c>
      <c r="B9" s="68" t="s">
        <v>86</v>
      </c>
      <c r="C9" s="68" t="s">
        <v>43</v>
      </c>
      <c r="D9" s="68" t="s">
        <v>54</v>
      </c>
      <c r="E9" s="68" t="s">
        <v>4</v>
      </c>
      <c r="F9" s="26" t="s">
        <v>98</v>
      </c>
      <c r="G9" s="65" t="s">
        <v>55</v>
      </c>
      <c r="H9" s="22" t="s">
        <v>67</v>
      </c>
      <c r="I9" s="22" t="s">
        <v>40</v>
      </c>
      <c r="J9" s="65" t="s">
        <v>100</v>
      </c>
      <c r="K9" s="22" t="s">
        <v>44</v>
      </c>
      <c r="L9" s="22" t="s">
        <v>101</v>
      </c>
      <c r="M9" s="66" t="s">
        <v>64</v>
      </c>
    </row>
    <row r="10" spans="1:18" ht="21" customHeight="1">
      <c r="A10" s="66">
        <v>1</v>
      </c>
      <c r="B10" s="69">
        <v>1</v>
      </c>
      <c r="C10" s="71"/>
      <c r="D10" s="70"/>
      <c r="E10" s="70"/>
      <c r="F10" s="71"/>
      <c r="G10" s="71"/>
      <c r="H10" s="140"/>
      <c r="I10" s="88"/>
      <c r="J10" s="93"/>
      <c r="K10" s="132"/>
      <c r="L10" s="106"/>
      <c r="M10" s="141">
        <f t="shared" ref="M10:M29" si="0">K10*L10</f>
        <v>0</v>
      </c>
      <c r="O10" s="58"/>
    </row>
    <row r="11" spans="1:18" ht="21" customHeight="1">
      <c r="A11" s="66">
        <v>2</v>
      </c>
      <c r="B11" s="69" t="str">
        <f t="shared" ref="B11:B29" si="1">IF(D11="","",IF(D11=D10,B10,B10+1))</f>
        <v/>
      </c>
      <c r="C11" s="71"/>
      <c r="D11" s="70"/>
      <c r="E11" s="70"/>
      <c r="F11" s="71"/>
      <c r="G11" s="71"/>
      <c r="H11" s="140"/>
      <c r="I11" s="88"/>
      <c r="J11" s="93"/>
      <c r="K11" s="132"/>
      <c r="L11" s="106"/>
      <c r="M11" s="141">
        <f t="shared" si="0"/>
        <v>0</v>
      </c>
      <c r="O11" s="58"/>
    </row>
    <row r="12" spans="1:18" ht="21" customHeight="1">
      <c r="A12" s="66">
        <v>3</v>
      </c>
      <c r="B12" s="69" t="str">
        <f t="shared" si="1"/>
        <v/>
      </c>
      <c r="C12" s="71"/>
      <c r="D12" s="70"/>
      <c r="E12" s="70"/>
      <c r="F12" s="71"/>
      <c r="G12" s="71"/>
      <c r="H12" s="140"/>
      <c r="I12" s="88"/>
      <c r="J12" s="93"/>
      <c r="K12" s="132"/>
      <c r="L12" s="106"/>
      <c r="M12" s="141">
        <f t="shared" si="0"/>
        <v>0</v>
      </c>
      <c r="O12" s="58"/>
    </row>
    <row r="13" spans="1:18" ht="21" customHeight="1">
      <c r="A13" s="66">
        <v>4</v>
      </c>
      <c r="B13" s="69" t="str">
        <f t="shared" si="1"/>
        <v/>
      </c>
      <c r="C13" s="71"/>
      <c r="D13" s="71"/>
      <c r="E13" s="70"/>
      <c r="F13" s="71"/>
      <c r="G13" s="71"/>
      <c r="H13" s="140"/>
      <c r="I13" s="88"/>
      <c r="J13" s="93"/>
      <c r="K13" s="132"/>
      <c r="L13" s="106"/>
      <c r="M13" s="141">
        <f t="shared" si="0"/>
        <v>0</v>
      </c>
      <c r="O13" s="58"/>
    </row>
    <row r="14" spans="1:18" ht="21" customHeight="1">
      <c r="A14" s="66">
        <v>5</v>
      </c>
      <c r="B14" s="69" t="str">
        <f t="shared" si="1"/>
        <v/>
      </c>
      <c r="C14" s="71"/>
      <c r="D14" s="71"/>
      <c r="E14" s="70"/>
      <c r="F14" s="71"/>
      <c r="G14" s="71"/>
      <c r="H14" s="140"/>
      <c r="I14" s="88"/>
      <c r="J14" s="93"/>
      <c r="K14" s="132"/>
      <c r="L14" s="106"/>
      <c r="M14" s="141">
        <f t="shared" si="0"/>
        <v>0</v>
      </c>
      <c r="O14" s="58"/>
    </row>
    <row r="15" spans="1:18" ht="21" customHeight="1">
      <c r="A15" s="66">
        <v>6</v>
      </c>
      <c r="B15" s="69" t="str">
        <f t="shared" si="1"/>
        <v/>
      </c>
      <c r="C15" s="71"/>
      <c r="D15" s="71"/>
      <c r="E15" s="70"/>
      <c r="F15" s="71"/>
      <c r="G15" s="71"/>
      <c r="H15" s="140"/>
      <c r="I15" s="88"/>
      <c r="J15" s="93"/>
      <c r="K15" s="132"/>
      <c r="L15" s="106"/>
      <c r="M15" s="141">
        <f t="shared" si="0"/>
        <v>0</v>
      </c>
      <c r="O15" s="58"/>
    </row>
    <row r="16" spans="1:18" ht="21" customHeight="1">
      <c r="A16" s="66">
        <v>7</v>
      </c>
      <c r="B16" s="69" t="str">
        <f t="shared" si="1"/>
        <v/>
      </c>
      <c r="C16" s="71"/>
      <c r="D16" s="71"/>
      <c r="E16" s="70"/>
      <c r="F16" s="71"/>
      <c r="G16" s="71"/>
      <c r="H16" s="140"/>
      <c r="I16" s="88"/>
      <c r="J16" s="93"/>
      <c r="K16" s="132"/>
      <c r="L16" s="106"/>
      <c r="M16" s="141">
        <f t="shared" si="0"/>
        <v>0</v>
      </c>
      <c r="O16" s="58"/>
    </row>
    <row r="17" spans="1:15" ht="21" customHeight="1">
      <c r="A17" s="66">
        <v>8</v>
      </c>
      <c r="B17" s="69" t="str">
        <f t="shared" si="1"/>
        <v/>
      </c>
      <c r="C17" s="71"/>
      <c r="D17" s="71"/>
      <c r="E17" s="70"/>
      <c r="F17" s="71"/>
      <c r="G17" s="71"/>
      <c r="H17" s="140"/>
      <c r="I17" s="88"/>
      <c r="J17" s="93"/>
      <c r="K17" s="132"/>
      <c r="L17" s="106"/>
      <c r="M17" s="141">
        <f t="shared" si="0"/>
        <v>0</v>
      </c>
      <c r="O17" s="58"/>
    </row>
    <row r="18" spans="1:15" ht="21" customHeight="1">
      <c r="A18" s="66">
        <v>9</v>
      </c>
      <c r="B18" s="69" t="str">
        <f t="shared" si="1"/>
        <v/>
      </c>
      <c r="C18" s="71"/>
      <c r="D18" s="71"/>
      <c r="E18" s="70"/>
      <c r="F18" s="71"/>
      <c r="G18" s="71"/>
      <c r="H18" s="140"/>
      <c r="I18" s="88"/>
      <c r="J18" s="93"/>
      <c r="K18" s="132"/>
      <c r="L18" s="106"/>
      <c r="M18" s="141">
        <f t="shared" si="0"/>
        <v>0</v>
      </c>
      <c r="O18" s="58"/>
    </row>
    <row r="19" spans="1:15" ht="21" customHeight="1">
      <c r="A19" s="66">
        <v>10</v>
      </c>
      <c r="B19" s="69" t="str">
        <f t="shared" si="1"/>
        <v/>
      </c>
      <c r="C19" s="71"/>
      <c r="D19" s="71"/>
      <c r="E19" s="70"/>
      <c r="F19" s="71"/>
      <c r="G19" s="71"/>
      <c r="H19" s="140"/>
      <c r="I19" s="88"/>
      <c r="J19" s="93"/>
      <c r="K19" s="132"/>
      <c r="L19" s="106"/>
      <c r="M19" s="141">
        <f t="shared" si="0"/>
        <v>0</v>
      </c>
      <c r="O19" s="58"/>
    </row>
    <row r="20" spans="1:15" ht="21" customHeight="1">
      <c r="A20" s="66">
        <v>11</v>
      </c>
      <c r="B20" s="69" t="str">
        <f t="shared" si="1"/>
        <v/>
      </c>
      <c r="C20" s="71"/>
      <c r="D20" s="71"/>
      <c r="E20" s="70"/>
      <c r="F20" s="71"/>
      <c r="G20" s="71"/>
      <c r="H20" s="140"/>
      <c r="I20" s="88"/>
      <c r="J20" s="93"/>
      <c r="K20" s="132"/>
      <c r="L20" s="106"/>
      <c r="M20" s="141">
        <f t="shared" si="0"/>
        <v>0</v>
      </c>
      <c r="O20" s="58"/>
    </row>
    <row r="21" spans="1:15" ht="21" customHeight="1">
      <c r="A21" s="66">
        <v>12</v>
      </c>
      <c r="B21" s="69" t="str">
        <f t="shared" si="1"/>
        <v/>
      </c>
      <c r="C21" s="71"/>
      <c r="D21" s="71"/>
      <c r="E21" s="70"/>
      <c r="F21" s="71"/>
      <c r="G21" s="71"/>
      <c r="H21" s="140"/>
      <c r="I21" s="88"/>
      <c r="J21" s="93"/>
      <c r="K21" s="132"/>
      <c r="L21" s="106"/>
      <c r="M21" s="141">
        <f t="shared" si="0"/>
        <v>0</v>
      </c>
      <c r="O21" s="58"/>
    </row>
    <row r="22" spans="1:15" ht="21" customHeight="1">
      <c r="A22" s="66">
        <v>13</v>
      </c>
      <c r="B22" s="69" t="str">
        <f t="shared" si="1"/>
        <v/>
      </c>
      <c r="C22" s="71"/>
      <c r="D22" s="71"/>
      <c r="E22" s="70"/>
      <c r="F22" s="71"/>
      <c r="G22" s="71"/>
      <c r="H22" s="140"/>
      <c r="I22" s="88"/>
      <c r="J22" s="93"/>
      <c r="K22" s="132"/>
      <c r="L22" s="106"/>
      <c r="M22" s="141">
        <f t="shared" si="0"/>
        <v>0</v>
      </c>
      <c r="O22" s="58"/>
    </row>
    <row r="23" spans="1:15" ht="21" customHeight="1">
      <c r="A23" s="66">
        <v>14</v>
      </c>
      <c r="B23" s="69" t="str">
        <f t="shared" si="1"/>
        <v/>
      </c>
      <c r="C23" s="71"/>
      <c r="D23" s="71"/>
      <c r="E23" s="70"/>
      <c r="F23" s="71"/>
      <c r="G23" s="71"/>
      <c r="H23" s="140"/>
      <c r="I23" s="88"/>
      <c r="J23" s="93"/>
      <c r="K23" s="132"/>
      <c r="L23" s="106"/>
      <c r="M23" s="141">
        <f t="shared" si="0"/>
        <v>0</v>
      </c>
      <c r="O23" s="58"/>
    </row>
    <row r="24" spans="1:15" ht="21" customHeight="1">
      <c r="A24" s="66">
        <v>15</v>
      </c>
      <c r="B24" s="69" t="str">
        <f t="shared" si="1"/>
        <v/>
      </c>
      <c r="C24" s="71"/>
      <c r="D24" s="71"/>
      <c r="E24" s="70"/>
      <c r="F24" s="71"/>
      <c r="G24" s="71"/>
      <c r="H24" s="140"/>
      <c r="I24" s="88"/>
      <c r="J24" s="93"/>
      <c r="K24" s="132"/>
      <c r="L24" s="106"/>
      <c r="M24" s="141">
        <f t="shared" si="0"/>
        <v>0</v>
      </c>
      <c r="O24" s="58"/>
    </row>
    <row r="25" spans="1:15" ht="21" customHeight="1">
      <c r="A25" s="66">
        <v>16</v>
      </c>
      <c r="B25" s="69" t="str">
        <f t="shared" si="1"/>
        <v/>
      </c>
      <c r="C25" s="71"/>
      <c r="D25" s="71"/>
      <c r="E25" s="70"/>
      <c r="F25" s="71"/>
      <c r="G25" s="71"/>
      <c r="H25" s="140"/>
      <c r="I25" s="88"/>
      <c r="J25" s="93"/>
      <c r="K25" s="132"/>
      <c r="L25" s="106"/>
      <c r="M25" s="141">
        <f t="shared" si="0"/>
        <v>0</v>
      </c>
      <c r="O25" s="58"/>
    </row>
    <row r="26" spans="1:15" ht="21" customHeight="1">
      <c r="A26" s="66">
        <v>17</v>
      </c>
      <c r="B26" s="69" t="str">
        <f t="shared" si="1"/>
        <v/>
      </c>
      <c r="C26" s="71"/>
      <c r="D26" s="71"/>
      <c r="E26" s="70"/>
      <c r="F26" s="71"/>
      <c r="G26" s="71"/>
      <c r="H26" s="140"/>
      <c r="I26" s="88"/>
      <c r="J26" s="93"/>
      <c r="K26" s="132"/>
      <c r="L26" s="106"/>
      <c r="M26" s="141">
        <f t="shared" si="0"/>
        <v>0</v>
      </c>
      <c r="O26" s="58"/>
    </row>
    <row r="27" spans="1:15" ht="21" customHeight="1">
      <c r="A27" s="66">
        <v>18</v>
      </c>
      <c r="B27" s="69" t="str">
        <f t="shared" si="1"/>
        <v/>
      </c>
      <c r="C27" s="71"/>
      <c r="D27" s="71"/>
      <c r="E27" s="70"/>
      <c r="F27" s="71"/>
      <c r="G27" s="71"/>
      <c r="H27" s="140"/>
      <c r="I27" s="88"/>
      <c r="J27" s="93"/>
      <c r="K27" s="132"/>
      <c r="L27" s="106"/>
      <c r="M27" s="141">
        <f t="shared" si="0"/>
        <v>0</v>
      </c>
      <c r="O27" s="58"/>
    </row>
    <row r="28" spans="1:15" ht="21" customHeight="1">
      <c r="A28" s="66">
        <v>19</v>
      </c>
      <c r="B28" s="69" t="str">
        <f t="shared" si="1"/>
        <v/>
      </c>
      <c r="C28" s="71"/>
      <c r="D28" s="71"/>
      <c r="E28" s="70"/>
      <c r="F28" s="71"/>
      <c r="G28" s="71"/>
      <c r="H28" s="140"/>
      <c r="I28" s="88"/>
      <c r="J28" s="93"/>
      <c r="K28" s="132"/>
      <c r="L28" s="106"/>
      <c r="M28" s="141">
        <f t="shared" si="0"/>
        <v>0</v>
      </c>
      <c r="O28" s="58"/>
    </row>
    <row r="29" spans="1:15" ht="21" customHeight="1">
      <c r="A29" s="66">
        <v>20</v>
      </c>
      <c r="B29" s="69" t="str">
        <f t="shared" si="1"/>
        <v/>
      </c>
      <c r="C29" s="71"/>
      <c r="D29" s="71"/>
      <c r="E29" s="70"/>
      <c r="F29" s="71"/>
      <c r="G29" s="71"/>
      <c r="H29" s="140"/>
      <c r="I29" s="88"/>
      <c r="J29" s="93"/>
      <c r="K29" s="132"/>
      <c r="L29" s="106"/>
      <c r="M29" s="141">
        <f t="shared" si="0"/>
        <v>0</v>
      </c>
      <c r="O29" s="58"/>
    </row>
    <row r="30" spans="1:15" s="20" customFormat="1" ht="18" customHeight="1">
      <c r="A30" s="4" t="s">
        <v>29</v>
      </c>
      <c r="B30" s="1" t="s">
        <v>90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42"/>
    </row>
    <row r="31" spans="1:15" s="133" customFormat="1" ht="47.25" customHeight="1">
      <c r="A31" s="134" t="s">
        <v>29</v>
      </c>
      <c r="B31" s="135" t="s">
        <v>36</v>
      </c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</row>
  </sheetData>
  <mergeCells count="14">
    <mergeCell ref="A2:M2"/>
    <mergeCell ref="A4:B4"/>
    <mergeCell ref="C4:E4"/>
    <mergeCell ref="G4:H4"/>
    <mergeCell ref="A5:B5"/>
    <mergeCell ref="C5:E5"/>
    <mergeCell ref="G5:H5"/>
    <mergeCell ref="A6:B6"/>
    <mergeCell ref="C6:E6"/>
    <mergeCell ref="G6:H6"/>
    <mergeCell ref="A7:B7"/>
    <mergeCell ref="C7:E7"/>
    <mergeCell ref="G7:H7"/>
    <mergeCell ref="B31:M31"/>
  </mergeCells>
  <phoneticPr fontId="27" type="Hiragana"/>
  <dataValidations count="3">
    <dataValidation type="list" allowBlank="1" showDropDown="0" showInputMessage="1" showErrorMessage="1" sqref="C6:E6">
      <formula1>"訪問介護,訪問入浴,訪問看護,訪問リハビリテーション,通所介護,通所リハビリテーション,地域密着型通所介護,通所介護,通所リハビリテーション,地域密着型通所介護,認知症対応型通所介護,居宅介護支援"</formula1>
    </dataValidation>
    <dataValidation type="list" allowBlank="1" showDropDown="0" showInputMessage="1" showErrorMessage="1" sqref="O30:P30 O8:P8 O32:P1048576 O1:P1 O3:P3">
      <formula1>"0.15,0.35,0.10,0.05"</formula1>
    </dataValidation>
    <dataValidation imeMode="halfAlpha" allowBlank="1" showDropDown="0" showInputMessage="1" showErrorMessage="1" sqref="K10:K29"/>
  </dataValidations>
  <printOptions horizontalCentered="1"/>
  <pageMargins left="0.39370078740157477" right="0.39370078740157477" top="0.39370078740157477" bottom="0.39370078740157477" header="0.3" footer="0.3"/>
  <pageSetup paperSize="9" scale="93" fitToWidth="1" fitToHeight="1" orientation="landscape" usePrinterDefaults="1" r:id="rId1"/>
  <colBreaks count="1" manualBreakCount="1">
    <brk id="13" max="30" man="1"/>
  </colBreaks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第6号（実施状況報告）</vt:lpstr>
      <vt:lpstr>別紙4</vt:lpstr>
      <vt:lpstr>別紙4付表1</vt:lpstr>
      <vt:lpstr>別紙4付表2（小多機用）</vt:lpstr>
      <vt:lpstr>別紙4付表3（有料道路）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武政 志保</dc:creator>
  <cp:lastModifiedBy>武政 志保</cp:lastModifiedBy>
  <cp:lastPrinted>2025-03-10T11:17:48Z</cp:lastPrinted>
  <dcterms:created xsi:type="dcterms:W3CDTF">2023-03-26T08:13:00Z</dcterms:created>
  <dcterms:modified xsi:type="dcterms:W3CDTF">2025-08-01T13:15:56Z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2025-08-01T13:15:56Z</vt:filetime>
  </property>
</Properties>
</file>