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5\reg_common\"/>
    </mc:Choice>
  </mc:AlternateContent>
  <xr:revisionPtr revIDLastSave="0" documentId="13_ncr:1_{7357EAFF-2606-43D8-8CD4-E3ED679EDA10}" xr6:coauthVersionLast="47" xr6:coauthVersionMax="47" xr10:uidLastSave="{00000000-0000-0000-0000-000000000000}"/>
  <workbookProtection workbookAlgorithmName="SHA-512" workbookHashValue="JMmOXCx+u9AtXQ8Z5VhIZp24n2tiJn9XlR/EFBWEugwYM6dZgHXs9IQv8FEpk72DlbiPJhW1CGpD1vVPDO4rHA==" workbookSaltValue="vYiqfDtfOkfba6UIy/tv/w==" workbookSpinCount="100000" lockStructure="1"/>
  <bookViews>
    <workbookView xWindow="-120" yWindow="-120" windowWidth="29040" windowHeight="15840" xr2:uid="{00000000-000D-0000-FFFF-FFFF00000000}"/>
  </bookViews>
  <sheets>
    <sheet name="入力シート" sheetId="7" r:id="rId1"/>
    <sheet name="職員情報入力シート" sheetId="11" r:id="rId2"/>
    <sheet name="settings" sheetId="10" state="hidden" r:id="rId3"/>
  </sheets>
  <definedNames>
    <definedName name="_xlnm.Print_Titles" localSheetId="1">職員情報入力シート!$8:$9</definedName>
    <definedName name="_xlnm.Print_Titles" localSheetId="0">入力シート!$1:$1</definedName>
    <definedName name="希望">入力シート!$A$182</definedName>
    <definedName name="去年">settings!$A$7</definedName>
    <definedName name="許可コード">settings!$A$10:$A$57</definedName>
    <definedName name="今年">settings!$A$6</definedName>
    <definedName name="所在地">入力シート!$I$22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3" i="7" l="1"/>
  <c r="A225" i="7"/>
  <c r="A224" i="7"/>
  <c r="A223" i="7"/>
  <c r="A222" i="7"/>
  <c r="A182" i="7"/>
  <c r="A178" i="7"/>
  <c r="A176" i="7"/>
  <c r="A169" i="7"/>
  <c r="A161" i="7"/>
  <c r="A159" i="7"/>
  <c r="A157" i="7"/>
  <c r="A153" i="7"/>
  <c r="A151" i="7"/>
  <c r="A149" i="7"/>
  <c r="A120" i="7"/>
  <c r="A118" i="7"/>
  <c r="A87" i="7"/>
  <c r="A85" i="7"/>
  <c r="A83" i="7"/>
  <c r="A81" i="7"/>
  <c r="A79" i="7"/>
  <c r="A77" i="7"/>
  <c r="A75" i="7"/>
  <c r="A73" i="7"/>
  <c r="A71" i="7"/>
  <c r="A69" i="7"/>
  <c r="A63" i="7"/>
  <c r="A40" i="7"/>
  <c r="A38" i="7"/>
  <c r="A36" i="7"/>
  <c r="A34" i="7"/>
  <c r="A32" i="7"/>
  <c r="A30" i="7"/>
  <c r="A28" i="7"/>
  <c r="A26" i="7"/>
  <c r="A24" i="7"/>
  <c r="A22" i="7"/>
  <c r="A20" i="7"/>
  <c r="AK3" i="11" l="1"/>
  <c r="C12" i="11" l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J179" i="7"/>
  <c r="J170" i="7" l="1"/>
  <c r="A2" i="10" l="1"/>
  <c r="A1" i="10"/>
</calcChain>
</file>

<file path=xl/sharedStrings.xml><?xml version="1.0" encoding="utf-8"?>
<sst xmlns="http://schemas.openxmlformats.org/spreadsheetml/2006/main" count="285" uniqueCount="227">
  <si>
    <t>郵便番号</t>
    <rPh sb="0" eb="4">
      <t>ユウビンバンゴウ</t>
    </rPh>
    <phoneticPr fontId="5"/>
  </si>
  <si>
    <t>所在地</t>
    <rPh sb="0" eb="3">
      <t>ショザイチ</t>
    </rPh>
    <phoneticPr fontId="5"/>
  </si>
  <si>
    <t>商号又は名称カナ</t>
    <rPh sb="0" eb="2">
      <t>ショウゴウ</t>
    </rPh>
    <rPh sb="2" eb="3">
      <t>マタ</t>
    </rPh>
    <rPh sb="4" eb="6">
      <t>メイショウ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</si>
  <si>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</si>
  <si>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代表者氏名カナ</t>
    <rPh sb="0" eb="3">
      <t>ダイヒョウシャ</t>
    </rPh>
    <rPh sb="3" eb="5">
      <t>シメイ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</si>
  <si>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</si>
  <si>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</si>
  <si>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</si>
  <si>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担当者部署</t>
    <rPh sb="0" eb="3">
      <t>タントウシャ</t>
    </rPh>
    <rPh sb="3" eb="5">
      <t>ブショ</t>
    </rPh>
    <phoneticPr fontId="5"/>
  </si>
  <si>
    <t>土木一式工事業</t>
  </si>
  <si>
    <t>建築一式工事業</t>
  </si>
  <si>
    <t>大工工事業</t>
  </si>
  <si>
    <t>左官工事業</t>
  </si>
  <si>
    <t>石工事業</t>
  </si>
  <si>
    <t>屋根工事業</t>
  </si>
  <si>
    <t>電気工事業</t>
  </si>
  <si>
    <t>管工事業</t>
  </si>
  <si>
    <t>タイル・レンガ・ブロック工事業</t>
  </si>
  <si>
    <t>鋼構造物工事業</t>
    <rPh sb="0" eb="1">
      <t>ハガネ</t>
    </rPh>
    <phoneticPr fontId="4"/>
  </si>
  <si>
    <t>鉄筋工事業</t>
  </si>
  <si>
    <t>ほ装工事業</t>
  </si>
  <si>
    <t>しゅんせつ工事業</t>
  </si>
  <si>
    <t>板金工事業</t>
  </si>
  <si>
    <t>ガラス工事業</t>
  </si>
  <si>
    <t>塗装工事業</t>
  </si>
  <si>
    <t>防水工事業</t>
  </si>
  <si>
    <t>内装仕上工事業</t>
  </si>
  <si>
    <t>機械器具設置工事業</t>
  </si>
  <si>
    <t>熱絶縁工事業</t>
  </si>
  <si>
    <t>電気通信工事業</t>
  </si>
  <si>
    <t>造園工事業</t>
  </si>
  <si>
    <t>さく井工事業</t>
  </si>
  <si>
    <t>建具工事業</t>
  </si>
  <si>
    <t>水道施設工事業</t>
  </si>
  <si>
    <t>消防施設工事業</t>
  </si>
  <si>
    <t>清掃施設工事業</t>
  </si>
  <si>
    <t>解体工事業</t>
  </si>
  <si>
    <t>E-mailアドレス</t>
    <phoneticPr fontId="5"/>
  </si>
  <si>
    <t>課税免税届</t>
    <rPh sb="0" eb="2">
      <t>カゼイ</t>
    </rPh>
    <rPh sb="2" eb="4">
      <t>メンゼイ</t>
    </rPh>
    <rPh sb="4" eb="5">
      <t>トドケ</t>
    </rPh>
    <phoneticPr fontId="5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</si>
  <si>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</si>
  <si>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</si>
  <si>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業種名</t>
    <rPh sb="0" eb="2">
      <t>ギョウシュ</t>
    </rPh>
    <rPh sb="2" eb="3">
      <t>メイ</t>
    </rPh>
    <phoneticPr fontId="4"/>
  </si>
  <si>
    <t>審査基準決算日</t>
    <rPh sb="0" eb="2">
      <t>シンサ</t>
    </rPh>
    <rPh sb="2" eb="4">
      <t>キジュン</t>
    </rPh>
    <rPh sb="4" eb="7">
      <t>ケッサンビ</t>
    </rPh>
    <phoneticPr fontId="5"/>
  </si>
  <si>
    <t>指名願申請業種</t>
    <phoneticPr fontId="4"/>
  </si>
  <si>
    <t>特定工種</t>
    <rPh sb="0" eb="2">
      <t>トクテイ</t>
    </rPh>
    <rPh sb="2" eb="4">
      <t>コウシュ</t>
    </rPh>
    <phoneticPr fontId="4"/>
  </si>
  <si>
    <t>塗装工事</t>
    <rPh sb="0" eb="2">
      <t>トソウ</t>
    </rPh>
    <rPh sb="2" eb="4">
      <t>コウジ</t>
    </rPh>
    <phoneticPr fontId="4"/>
  </si>
  <si>
    <t>管工事</t>
    <rPh sb="0" eb="1">
      <t>クダ</t>
    </rPh>
    <rPh sb="1" eb="3">
      <t>コウジ</t>
    </rPh>
    <phoneticPr fontId="4"/>
  </si>
  <si>
    <t>空調工事</t>
    <rPh sb="0" eb="2">
      <t>クウチョウ</t>
    </rPh>
    <rPh sb="2" eb="4">
      <t>コウジ</t>
    </rPh>
    <phoneticPr fontId="4"/>
  </si>
  <si>
    <t>給排水衛生設備工事</t>
    <rPh sb="0" eb="1">
      <t>キュウ</t>
    </rPh>
    <rPh sb="1" eb="3">
      <t>ハイスイ</t>
    </rPh>
    <rPh sb="3" eb="5">
      <t>エイセイ</t>
    </rPh>
    <rPh sb="5" eb="7">
      <t>セツビ</t>
    </rPh>
    <rPh sb="7" eb="9">
      <t>コウジ</t>
    </rPh>
    <phoneticPr fontId="4"/>
  </si>
  <si>
    <t>*1</t>
    <phoneticPr fontId="4"/>
  </si>
  <si>
    <t>*2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</si>
  <si>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</si>
  <si>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保有していない場合は、入力する必要はありません。</t>
    <rPh sb="0" eb="2">
      <t>ホユウ</t>
    </rPh>
    <rPh sb="7" eb="9">
      <t>バアイ</t>
    </rPh>
    <rPh sb="11" eb="13">
      <t>ニュウリョク</t>
    </rPh>
    <rPh sb="15" eb="17">
      <t>ヒツヨウ</t>
    </rPh>
    <phoneticPr fontId="4"/>
  </si>
  <si>
    <t>代表者役職</t>
    <rPh sb="0" eb="3">
      <t>ダイヒョウシャ</t>
    </rPh>
    <rPh sb="3" eb="5">
      <t>ヤクショク</t>
    </rPh>
    <phoneticPr fontId="5"/>
  </si>
  <si>
    <t>担当者氏名カナ</t>
    <rPh sb="0" eb="3">
      <t>タントウシャ</t>
    </rPh>
    <rPh sb="3" eb="5">
      <t>シメイ</t>
    </rPh>
    <phoneticPr fontId="5"/>
  </si>
  <si>
    <t>担当者氏名</t>
    <rPh sb="0" eb="3">
      <t>タントウシャ</t>
    </rPh>
    <rPh sb="3" eb="5">
      <t>シメイ</t>
    </rPh>
    <phoneticPr fontId="5"/>
  </si>
  <si>
    <t>受任者役職</t>
    <rPh sb="0" eb="2">
      <t>ジュニン</t>
    </rPh>
    <rPh sb="2" eb="3">
      <t>シャ</t>
    </rPh>
    <rPh sb="3" eb="5">
      <t>ヤクショク</t>
    </rPh>
    <phoneticPr fontId="5"/>
  </si>
  <si>
    <t>受任者氏名カナ</t>
    <rPh sb="0" eb="2">
      <t>ジュニン</t>
    </rPh>
    <rPh sb="2" eb="3">
      <t>シャ</t>
    </rPh>
    <rPh sb="3" eb="5">
      <t>シメイ</t>
    </rPh>
    <phoneticPr fontId="5"/>
  </si>
  <si>
    <t>受任者氏名</t>
    <rPh sb="0" eb="2">
      <t>ジュニン</t>
    </rPh>
    <rPh sb="2" eb="3">
      <t>シャ</t>
    </rPh>
    <rPh sb="3" eb="5">
      <t>シメイ</t>
    </rPh>
    <phoneticPr fontId="5"/>
  </si>
  <si>
    <t>完工高（千円）</t>
    <rPh sb="0" eb="1">
      <t>カン</t>
    </rPh>
    <rPh sb="2" eb="3">
      <t>ダカ</t>
    </rPh>
    <rPh sb="4" eb="6">
      <t>センエン</t>
    </rPh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</si>
  <si>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</si>
  <si>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都道府県から入力してください。</t>
    <rPh sb="0" eb="4">
      <t>トドウフケン</t>
    </rPh>
    <rPh sb="6" eb="8">
      <t>ニュウリョク</t>
    </rPh>
    <phoneticPr fontId="4"/>
  </si>
  <si>
    <r>
      <t xml:space="preserve">路面標示工事 </t>
    </r>
    <r>
      <rPr>
        <sz val="11"/>
        <color rgb="FFFF0000"/>
        <rFont val="ＭＳ ゴシック"/>
        <family val="3"/>
        <charset val="128"/>
      </rPr>
      <t>*1</t>
    </r>
    <rPh sb="0" eb="2">
      <t>ロメン</t>
    </rPh>
    <rPh sb="2" eb="4">
      <t>ヒョウジ</t>
    </rPh>
    <rPh sb="4" eb="6">
      <t>コウジ</t>
    </rPh>
    <phoneticPr fontId="4"/>
  </si>
  <si>
    <r>
      <t xml:space="preserve">浄化槽設備工事 </t>
    </r>
    <r>
      <rPr>
        <sz val="11"/>
        <color rgb="FFFF0000"/>
        <rFont val="ＭＳ ゴシック"/>
        <family val="3"/>
        <charset val="128"/>
      </rPr>
      <t>*2</t>
    </r>
    <rPh sb="0" eb="3">
      <t>ジョウカソウ</t>
    </rPh>
    <rPh sb="3" eb="5">
      <t>セツビ</t>
    </rPh>
    <rPh sb="5" eb="7">
      <t>コウジ</t>
    </rPh>
    <phoneticPr fontId="4"/>
  </si>
  <si>
    <t>希望</t>
    <rPh sb="0" eb="2">
      <t>キボウ</t>
    </rPh>
    <phoneticPr fontId="4"/>
  </si>
  <si>
    <t>とび・土工・コンクリート工事業</t>
  </si>
  <si>
    <t>有資格区分コード167 の資格者が必要となります。</t>
    <rPh sb="13" eb="16">
      <t>シカクシャ</t>
    </rPh>
    <rPh sb="17" eb="19">
      <t>ヒツヨウ</t>
    </rPh>
    <phoneticPr fontId="4"/>
  </si>
  <si>
    <t>特例の届が必要となります。</t>
    <rPh sb="0" eb="2">
      <t>トクレイ</t>
    </rPh>
    <rPh sb="3" eb="4">
      <t>トドケ</t>
    </rPh>
    <rPh sb="5" eb="7">
      <t>ヒツヨウ</t>
    </rPh>
    <phoneticPr fontId="4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</si>
  <si>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4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</si>
  <si>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</si>
  <si>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入札・契約権限の委任</t>
    <rPh sb="8" eb="10">
      <t>イニン</t>
    </rPh>
    <phoneticPr fontId="4"/>
  </si>
  <si>
    <t>C.担当者情報</t>
    <phoneticPr fontId="4"/>
  </si>
  <si>
    <t>D.行政書士情報</t>
    <rPh sb="2" eb="4">
      <t>ギョウセイ</t>
    </rPh>
    <rPh sb="4" eb="6">
      <t>ショシ</t>
    </rPh>
    <rPh sb="6" eb="8">
      <t>ジョウホウ</t>
    </rPh>
    <phoneticPr fontId="4"/>
  </si>
  <si>
    <t>行政書士氏名カナ</t>
    <rPh sb="0" eb="2">
      <t>ギョウセイ</t>
    </rPh>
    <rPh sb="2" eb="4">
      <t>ショシ</t>
    </rPh>
    <rPh sb="4" eb="6">
      <t>シメイ</t>
    </rPh>
    <phoneticPr fontId="5"/>
  </si>
  <si>
    <t>行政書士氏名</t>
    <rPh sb="0" eb="2">
      <t>ギョウセイ</t>
    </rPh>
    <rPh sb="2" eb="4">
      <t>ショシ</t>
    </rPh>
    <rPh sb="4" eb="6">
      <t>シメイ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</si>
  <si>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</si>
  <si>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</si>
  <si>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</si>
  <si>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都道府県から入力してください。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</si>
  <si>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</si>
  <si>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</si>
  <si>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</si>
  <si>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</si>
  <si>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</si>
  <si>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</si>
  <si>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</si>
  <si>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</si>
  <si>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</si>
  <si>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</si>
  <si>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</si>
  <si>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</si>
  <si>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</si>
  <si>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</si>
  <si>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</si>
  <si>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</si>
  <si>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</si>
  <si>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</si>
  <si>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</si>
  <si>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</si>
  <si>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</si>
  <si>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</si>
  <si>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</si>
  <si>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</si>
  <si>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</si>
  <si>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</si>
  <si>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</si>
  <si>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</si>
  <si>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</si>
  <si>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</si>
  <si>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</si>
  <si>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</si>
  <si>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</si>
  <si>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</si>
  <si>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</si>
  <si>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</si>
  <si>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</si>
  <si>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</si>
  <si>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</si>
  <si>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</si>
  <si>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</si>
  <si>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</si>
  <si>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</si>
  <si>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</si>
  <si>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</si>
  <si>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</si>
  <si>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</si>
  <si>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号</t>
    <rPh sb="0" eb="1">
      <t>ゴウ</t>
    </rPh>
    <phoneticPr fontId="4"/>
  </si>
  <si>
    <t>許可</t>
    <rPh sb="0" eb="2">
      <t>キョカ</t>
    </rPh>
    <phoneticPr fontId="4"/>
  </si>
  <si>
    <t>今年</t>
    <rPh sb="0" eb="2">
      <t>コトシ</t>
    </rPh>
    <phoneticPr fontId="4"/>
  </si>
  <si>
    <t>去年</t>
    <rPh sb="0" eb="2">
      <t>キョネン</t>
    </rPh>
    <phoneticPr fontId="4"/>
  </si>
  <si>
    <t>E.経営情報</t>
    <rPh sb="2" eb="4">
      <t>ケイエイ</t>
    </rPh>
    <rPh sb="4" eb="6">
      <t>ジョウホウ</t>
    </rPh>
    <phoneticPr fontId="4"/>
  </si>
  <si>
    <t>F.業種情報</t>
    <rPh sb="2" eb="4">
      <t>ギョウシュ</t>
    </rPh>
    <rPh sb="4" eb="6">
      <t>ジョウホウ</t>
    </rPh>
    <phoneticPr fontId="4"/>
  </si>
  <si>
    <t>G.特定希望工種</t>
    <rPh sb="2" eb="4">
      <t>トクテイ</t>
    </rPh>
    <rPh sb="4" eb="6">
      <t>キボウ</t>
    </rPh>
    <rPh sb="6" eb="8">
      <t>コウシュ</t>
    </rPh>
    <phoneticPr fontId="4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</si>
  <si>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4"/>
  </si>
  <si>
    <t>黒潮町建設工事 競争入札参加資格審査申請書</t>
    <phoneticPr fontId="4"/>
  </si>
  <si>
    <t>半角の数字とハイフンで入力してください。保有していない場合は、入力する必要はありません。</t>
    <phoneticPr fontId="4"/>
  </si>
  <si>
    <t>第</t>
    <phoneticPr fontId="4"/>
  </si>
  <si>
    <t>登記上の所在地</t>
    <rPh sb="0" eb="3">
      <t>トウキジョウ</t>
    </rPh>
    <rPh sb="4" eb="7">
      <t>ショザイチ</t>
    </rPh>
    <phoneticPr fontId="5"/>
  </si>
  <si>
    <t>支店・営業所に入札・契約権限を委任する場合、(1)入札・契約権限の委任欄にリストから「する」を選択し、支店・営業所情報を入力してください。</t>
    <phoneticPr fontId="4"/>
  </si>
  <si>
    <t>リストから選択してください。</t>
    <phoneticPr fontId="4"/>
  </si>
  <si>
    <t>行政書士が代理申請する場合、(1)代理申請欄にリストから「する」を選択し、行政書士情報を入力してください。</t>
    <phoneticPr fontId="4"/>
  </si>
  <si>
    <t>代理申請</t>
    <rPh sb="0" eb="2">
      <t>ダイリ</t>
    </rPh>
    <rPh sb="2" eb="4">
      <t>シンセイ</t>
    </rPh>
    <phoneticPr fontId="11"/>
  </si>
  <si>
    <t xml:space="preserve">例)カブシキガイシャスズキグミ　コウチエイギョウショ
正式名称を全角カタカナで入力してください。支店・営業所名は、１文字空けて入力してください。
</t>
    <phoneticPr fontId="4"/>
  </si>
  <si>
    <t xml:space="preserve">例)株式会社鈴木組　高知営業所
正式名称で入力してください。支店・営業所名は、１文字空けて入力してください。
</t>
    <phoneticPr fontId="4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</si>
  <si>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</si>
  <si>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</si>
  <si>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</si>
  <si>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令和4年</t>
    <phoneticPr fontId="4"/>
  </si>
  <si>
    <t>令和3年</t>
    <phoneticPr fontId="4"/>
  </si>
  <si>
    <t>この申請書の事務手続きをした方の情報を入力してください。申請書の確認で問い合わせをする場合があります。
行政書士に依頼している場合は、「D.行政書士情報」に入力してください。</t>
    <phoneticPr fontId="4"/>
  </si>
  <si>
    <t>登記、または住民票上の所在地と「(2)所在地」が一致しているかどうかを、リストから選択してください。</t>
    <rPh sb="0" eb="2">
      <t>トウキ</t>
    </rPh>
    <rPh sb="6" eb="9">
      <t>ジュウミンヒョウ</t>
    </rPh>
    <rPh sb="9" eb="10">
      <t>ジョウ</t>
    </rPh>
    <rPh sb="11" eb="14">
      <t>ショザイチ</t>
    </rPh>
    <rPh sb="19" eb="22">
      <t>ショザイチ</t>
    </rPh>
    <rPh sb="24" eb="26">
      <t>イッチ</t>
    </rPh>
    <rPh sb="41" eb="43">
      <t>センタク</t>
    </rPh>
    <phoneticPr fontId="4"/>
  </si>
  <si>
    <t>例)所長　正式名称で入力してください。</t>
    <rPh sb="10" eb="12">
      <t>ニュウリョク</t>
    </rPh>
    <phoneticPr fontId="4"/>
  </si>
  <si>
    <t>しない</t>
  </si>
  <si>
    <t>一致する</t>
  </si>
  <si>
    <t>例)カブシキガイシャスズキグミ　正式名称を全角カタカナで入力してください。</t>
    <phoneticPr fontId="4"/>
  </si>
  <si>
    <t>00:国土交通大臣</t>
    <phoneticPr fontId="4"/>
  </si>
  <si>
    <t>経営事項審査を受けた時の建設業の許可番号を入力してください。
大臣/知事許可をリストから選択し、番号(6桁)を半角の数字で入力してください。例)012345</t>
    <rPh sb="0" eb="2">
      <t>ケイエイ</t>
    </rPh>
    <rPh sb="2" eb="4">
      <t>ジコウ</t>
    </rPh>
    <rPh sb="4" eb="6">
      <t>シンサ</t>
    </rPh>
    <rPh sb="7" eb="8">
      <t>ウ</t>
    </rPh>
    <rPh sb="10" eb="11">
      <t>トキ</t>
    </rPh>
    <rPh sb="12" eb="15">
      <t>ケンセツギョウ</t>
    </rPh>
    <rPh sb="16" eb="18">
      <t>キョカ</t>
    </rPh>
    <rPh sb="18" eb="20">
      <t>バンゴウ</t>
    </rPh>
    <rPh sb="21" eb="23">
      <t>ニュウリョク</t>
    </rPh>
    <rPh sb="31" eb="33">
      <t>ダイジン</t>
    </rPh>
    <rPh sb="34" eb="36">
      <t>チジ</t>
    </rPh>
    <rPh sb="36" eb="38">
      <t>キョカ</t>
    </rPh>
    <rPh sb="44" eb="46">
      <t>センタク</t>
    </rPh>
    <rPh sb="48" eb="50">
      <t>バンゴウ</t>
    </rPh>
    <rPh sb="52" eb="53">
      <t>ケタ</t>
    </rPh>
    <rPh sb="55" eb="57">
      <t>ハンカク</t>
    </rPh>
    <rPh sb="58" eb="60">
      <t>スウジ</t>
    </rPh>
    <rPh sb="61" eb="63">
      <t>ニュウリョク</t>
    </rPh>
    <rPh sb="70" eb="71">
      <t>レイ</t>
    </rPh>
    <phoneticPr fontId="4"/>
  </si>
  <si>
    <t>希望業種</t>
    <rPh sb="0" eb="4">
      <t>キボウギョウシュ</t>
    </rPh>
    <phoneticPr fontId="5"/>
  </si>
  <si>
    <t>業務を希望する場合、希望欄にリストから「○」を選択してください。
希望する業種は審査基準日現在で、許可を受けているものに限ります。</t>
    <rPh sb="33" eb="35">
      <t>キボウ</t>
    </rPh>
    <phoneticPr fontId="4"/>
  </si>
  <si>
    <t>【F.業種情報】で「管工事業」又は「塗装工事業」を希望した方で、下記の特定工種の施工が可能であり、入札参加を希望する場合は、希望欄にリストから「○」を選択してください。
自社施工が可能でなければ、入力しないでください。
完工高については、審査基準日以前で直近の決算額の内、特定工種に該当する金額（消費税抜）のみを入力してください。</t>
    <phoneticPr fontId="4"/>
  </si>
  <si>
    <t>39_黒潮町</t>
  </si>
  <si>
    <t>建設</t>
  </si>
  <si>
    <t>例)2022/4/1、R4/4/1</t>
    <phoneticPr fontId="4"/>
  </si>
  <si>
    <t>例)2022/4/1</t>
    <phoneticPr fontId="4"/>
  </si>
  <si>
    <t>入札指名通知等を案内するメールアドレスになります。(委任先がある場合は委任先のメールアドレスに案内致します)</t>
    <rPh sb="0" eb="2">
      <t>ニュウサツ</t>
    </rPh>
    <rPh sb="2" eb="4">
      <t>シメイ</t>
    </rPh>
    <rPh sb="4" eb="6">
      <t>ツウチ</t>
    </rPh>
    <rPh sb="6" eb="7">
      <t>ナド</t>
    </rPh>
    <rPh sb="8" eb="10">
      <t>アンナイ</t>
    </rPh>
    <rPh sb="26" eb="28">
      <t>イニン</t>
    </rPh>
    <rPh sb="28" eb="29">
      <t>サキ</t>
    </rPh>
    <rPh sb="32" eb="34">
      <t>バアイ</t>
    </rPh>
    <rPh sb="35" eb="37">
      <t>イニン</t>
    </rPh>
    <rPh sb="37" eb="38">
      <t>サキ</t>
    </rPh>
    <rPh sb="47" eb="49">
      <t>アンナイ</t>
    </rPh>
    <rPh sb="49" eb="50">
      <t>イタ</t>
    </rPh>
    <phoneticPr fontId="4"/>
  </si>
  <si>
    <t>入札指名通知等を案内するメールアドレスになります。</t>
    <rPh sb="0" eb="2">
      <t>ニュウサツ</t>
    </rPh>
    <rPh sb="2" eb="4">
      <t>シメイ</t>
    </rPh>
    <rPh sb="4" eb="6">
      <t>ツウチ</t>
    </rPh>
    <rPh sb="6" eb="7">
      <t>ナド</t>
    </rPh>
    <rPh sb="8" eb="10">
      <t>アンナイ</t>
    </rPh>
    <phoneticPr fontId="4"/>
  </si>
  <si>
    <t>令和5・6年度 黒潮町 建設工事の申請に必要な項目を入力してください。</t>
    <rPh sb="0" eb="2">
      <t>レイワ</t>
    </rPh>
    <phoneticPr fontId="4"/>
  </si>
  <si>
    <t>例)1000001　「-（ハイフン）」を使わず7桁の数字で入力してください。</t>
  </si>
  <si>
    <t>共通</t>
    <rPh sb="0" eb="2">
      <t>キョウツウ</t>
    </rPh>
    <phoneticPr fontId="4"/>
  </si>
  <si>
    <t>職員情報</t>
    <rPh sb="0" eb="2">
      <t>ショクイン</t>
    </rPh>
    <rPh sb="2" eb="4">
      <t>ジョウホウ</t>
    </rPh>
    <phoneticPr fontId="4"/>
  </si>
  <si>
    <t>技術者</t>
    <rPh sb="0" eb="3">
      <t>ギジュツシャ</t>
    </rPh>
    <phoneticPr fontId="4"/>
  </si>
  <si>
    <t>資格番号については、別表の「業種別技術職員コード表(https://bid-entry.com/code.pdf)」を参照してください。</t>
    <phoneticPr fontId="4"/>
  </si>
  <si>
    <t>1=資格保有、2=監理技術者、3=営業所専任、4=監理技術者＋営業所専任</t>
    <rPh sb="2" eb="4">
      <t>シカク</t>
    </rPh>
    <rPh sb="4" eb="6">
      <t>ホユウ</t>
    </rPh>
    <rPh sb="9" eb="11">
      <t>カンリ</t>
    </rPh>
    <rPh sb="11" eb="14">
      <t>ギジュツシャ</t>
    </rPh>
    <rPh sb="17" eb="20">
      <t>エイギョウショ</t>
    </rPh>
    <rPh sb="20" eb="22">
      <t>センニン</t>
    </rPh>
    <rPh sb="25" eb="27">
      <t>カンリ</t>
    </rPh>
    <rPh sb="27" eb="30">
      <t>ギジュツシャ</t>
    </rPh>
    <rPh sb="31" eb="34">
      <t>エイギョウショ</t>
    </rPh>
    <rPh sb="34" eb="36">
      <t>センニン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</si>
  <si>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</si>
  <si>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</si>
  <si>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監理技術者番号</t>
    <rPh sb="0" eb="2">
      <t>カンリ</t>
    </rPh>
    <rPh sb="2" eb="5">
      <t>ギジュツシャ</t>
    </rPh>
    <rPh sb="5" eb="7">
      <t>バンゴウ</t>
    </rPh>
    <phoneticPr fontId="4"/>
  </si>
  <si>
    <t>監理技術者
有効期限日</t>
    <phoneticPr fontId="4"/>
  </si>
  <si>
    <t>土</t>
    <rPh sb="0" eb="1">
      <t>ツチ</t>
    </rPh>
    <phoneticPr fontId="4"/>
  </si>
  <si>
    <t>建</t>
    <rPh sb="0" eb="1">
      <t>ケン</t>
    </rPh>
    <phoneticPr fontId="4"/>
  </si>
  <si>
    <t>大</t>
    <rPh sb="0" eb="1">
      <t>ダイ</t>
    </rPh>
    <phoneticPr fontId="4"/>
  </si>
  <si>
    <t>左</t>
    <rPh sb="0" eb="1">
      <t>ヒダリ</t>
    </rPh>
    <phoneticPr fontId="4"/>
  </si>
  <si>
    <t>と</t>
    <phoneticPr fontId="4"/>
  </si>
  <si>
    <t>石</t>
    <rPh sb="0" eb="1">
      <t>イシ</t>
    </rPh>
    <phoneticPr fontId="4"/>
  </si>
  <si>
    <t>屋</t>
    <rPh sb="0" eb="1">
      <t>ヤ</t>
    </rPh>
    <phoneticPr fontId="4"/>
  </si>
  <si>
    <t>電</t>
    <rPh sb="0" eb="1">
      <t>デン</t>
    </rPh>
    <phoneticPr fontId="4"/>
  </si>
  <si>
    <t>管</t>
    <rPh sb="0" eb="1">
      <t>カン</t>
    </rPh>
    <phoneticPr fontId="4"/>
  </si>
  <si>
    <t>タ</t>
    <phoneticPr fontId="4"/>
  </si>
  <si>
    <t>鋼</t>
    <rPh sb="0" eb="1">
      <t>コウ</t>
    </rPh>
    <phoneticPr fontId="4"/>
  </si>
  <si>
    <t>筋</t>
    <rPh sb="0" eb="1">
      <t>スジ</t>
    </rPh>
    <phoneticPr fontId="4"/>
  </si>
  <si>
    <t>舗</t>
    <rPh sb="0" eb="1">
      <t>ホ</t>
    </rPh>
    <phoneticPr fontId="4"/>
  </si>
  <si>
    <t>しゅ</t>
    <phoneticPr fontId="4"/>
  </si>
  <si>
    <t>板</t>
    <rPh sb="0" eb="1">
      <t>イタ</t>
    </rPh>
    <phoneticPr fontId="4"/>
  </si>
  <si>
    <t>ガ</t>
    <phoneticPr fontId="4"/>
  </si>
  <si>
    <t>塗</t>
    <rPh sb="0" eb="1">
      <t>ヌリ</t>
    </rPh>
    <phoneticPr fontId="4"/>
  </si>
  <si>
    <t>防</t>
    <rPh sb="0" eb="1">
      <t>ボウ</t>
    </rPh>
    <phoneticPr fontId="4"/>
  </si>
  <si>
    <t>内</t>
    <rPh sb="0" eb="1">
      <t>ナイ</t>
    </rPh>
    <phoneticPr fontId="4"/>
  </si>
  <si>
    <t>機</t>
    <rPh sb="0" eb="1">
      <t>キ</t>
    </rPh>
    <phoneticPr fontId="4"/>
  </si>
  <si>
    <t>絶</t>
    <rPh sb="0" eb="1">
      <t>ゼッ</t>
    </rPh>
    <phoneticPr fontId="4"/>
  </si>
  <si>
    <t>通</t>
    <rPh sb="0" eb="1">
      <t>ツウ</t>
    </rPh>
    <phoneticPr fontId="4"/>
  </si>
  <si>
    <t>園</t>
    <rPh sb="0" eb="1">
      <t>エン</t>
    </rPh>
    <phoneticPr fontId="4"/>
  </si>
  <si>
    <t>井</t>
    <rPh sb="0" eb="1">
      <t>イ</t>
    </rPh>
    <phoneticPr fontId="4"/>
  </si>
  <si>
    <t>具</t>
    <rPh sb="0" eb="1">
      <t>グ</t>
    </rPh>
    <phoneticPr fontId="4"/>
  </si>
  <si>
    <t>水</t>
    <rPh sb="0" eb="1">
      <t>ミズ</t>
    </rPh>
    <phoneticPr fontId="4"/>
  </si>
  <si>
    <t>消</t>
    <rPh sb="0" eb="1">
      <t>ショウ</t>
    </rPh>
    <phoneticPr fontId="4"/>
  </si>
  <si>
    <t>清</t>
    <rPh sb="0" eb="1">
      <t>キヨシ</t>
    </rPh>
    <phoneticPr fontId="4"/>
  </si>
  <si>
    <t>解</t>
    <rPh sb="0" eb="1">
      <t>カイ</t>
    </rPh>
    <phoneticPr fontId="4"/>
  </si>
  <si>
    <t>資格1</t>
    <rPh sb="0" eb="2">
      <t>シカク</t>
    </rPh>
    <phoneticPr fontId="4"/>
  </si>
  <si>
    <t>資格2</t>
    <rPh sb="0" eb="2">
      <t>シカク</t>
    </rPh>
    <phoneticPr fontId="4"/>
  </si>
  <si>
    <t>資格3</t>
    <rPh sb="0" eb="2">
      <t>シカク</t>
    </rPh>
    <phoneticPr fontId="4"/>
  </si>
  <si>
    <t>資格4</t>
    <rPh sb="0" eb="2">
      <t>シカク</t>
    </rPh>
    <phoneticPr fontId="4"/>
  </si>
  <si>
    <t>資格5</t>
    <rPh sb="0" eb="2">
      <t>シカク</t>
    </rPh>
    <phoneticPr fontId="4"/>
  </si>
  <si>
    <t>資格6</t>
    <rPh sb="0" eb="2">
      <t>シカク</t>
    </rPh>
    <phoneticPr fontId="4"/>
  </si>
  <si>
    <t>資格7</t>
    <rPh sb="0" eb="2">
      <t>シカク</t>
    </rPh>
    <phoneticPr fontId="4"/>
  </si>
  <si>
    <t>資格8</t>
    <rPh sb="0" eb="2">
      <t>シカク</t>
    </rPh>
    <phoneticPr fontId="4"/>
  </si>
  <si>
    <t>資格9</t>
    <rPh sb="0" eb="2">
      <t>シカク</t>
    </rPh>
    <phoneticPr fontId="4"/>
  </si>
  <si>
    <t>資格10</t>
    <rPh sb="0" eb="2">
      <t>シカク</t>
    </rPh>
    <phoneticPr fontId="4"/>
  </si>
  <si>
    <t>その他備考</t>
    <rPh sb="2" eb="3">
      <t>タ</t>
    </rPh>
    <rPh sb="3" eb="5">
      <t>ビコウ</t>
    </rPh>
    <phoneticPr fontId="4"/>
  </si>
  <si>
    <t>資格番号</t>
    <rPh sb="0" eb="2">
      <t>シカク</t>
    </rPh>
    <rPh sb="2" eb="4">
      <t>バンゴウ</t>
    </rPh>
    <phoneticPr fontId="4"/>
  </si>
  <si>
    <t>取得日</t>
    <rPh sb="0" eb="3">
      <t>シュトクビ</t>
    </rPh>
    <phoneticPr fontId="4"/>
  </si>
  <si>
    <t>交付番号</t>
    <rPh sb="0" eb="2">
      <t>コウフ</t>
    </rPh>
    <rPh sb="2" eb="4">
      <t>バンゴウ</t>
    </rPh>
    <phoneticPr fontId="4"/>
  </si>
  <si>
    <t>例)</t>
    <rPh sb="0" eb="1">
      <t>レイ</t>
    </rPh>
    <phoneticPr fontId="4"/>
  </si>
  <si>
    <t>山田太郎</t>
    <rPh sb="0" eb="2">
      <t>ヤマダ</t>
    </rPh>
    <rPh sb="2" eb="4">
      <t>タロウ</t>
    </rPh>
    <phoneticPr fontId="4"/>
  </si>
  <si>
    <t>00030999207</t>
    <phoneticPr fontId="4"/>
  </si>
  <si>
    <t>2022/10/10</t>
    <phoneticPr fontId="4"/>
  </si>
  <si>
    <t>高知県内に主たる営業所を有する業者のみ入力してください。</t>
    <phoneticPr fontId="4"/>
  </si>
  <si>
    <r>
      <rPr>
        <b/>
        <sz val="11"/>
        <color rgb="FFFF0000"/>
        <rFont val="ＭＳ ゴシック"/>
        <family val="3"/>
        <charset val="128"/>
      </rPr>
      <t>町内業者・県内業者用のみ入力してください。</t>
    </r>
    <r>
      <rPr>
        <sz val="11"/>
        <color rgb="FF1A1A1A"/>
        <rFont val="ＭＳ ゴシック"/>
        <family val="3"/>
        <charset val="128"/>
      </rPr>
      <t xml:space="preserve">
1番目には経営管理責任者を入力してください。
2番目以降には常時雇用されている職員を入力してください。</t>
    </r>
    <phoneticPr fontId="4"/>
  </si>
  <si>
    <t>町内業者･県内業者は、職員情報入力シートに、建設業に従事する職員の情報を入力してください。</t>
    <rPh sb="11" eb="13">
      <t>ショクイン</t>
    </rPh>
    <rPh sb="13" eb="15">
      <t>ジョウホウ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</si>
</sst>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#,##0_ ;[Red]\-#,##0\ "/>
    <numFmt numFmtId="178" formatCode="&quot;Ver.&quot;yyyymmdd"/>
    <numFmt numFmtId="179" formatCode="\(#\)"/>
    <numFmt numFmtId="180" formatCode="000\-0000"/>
    <numFmt numFmtId="181" formatCode="#,##0_ "/>
    <numFmt numFmtId="182" formatCode="0000000"/>
    <numFmt numFmtId="183" formatCode="#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color theme="1" tint="4.9989318521683403E-2"/>
      <name val="ＭＳ ゴシック"/>
      <family val="3"/>
      <charset val="128"/>
    </font>
    <font>
      <sz val="10"/>
      <color rgb="FF0D0D0D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1A1A1A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25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0" xfId="0" applyFont="1">
      <alignment vertical="center"/>
    </xf>
    <xf numFmtId="58" fontId="0" fillId="0" borderId="0" xfId="0" quotePrefix="1" applyNumberFormat="1">
      <alignment vertical="center"/>
    </xf>
    <xf numFmtId="0" fontId="1" fillId="0" borderId="0" xfId="8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8" fontId="6" fillId="0" borderId="0" xfId="1" applyNumberFormat="1" applyFont="1" applyAlignment="1">
      <alignment vertical="top" wrapText="1"/>
    </xf>
    <xf numFmtId="178" fontId="2" fillId="0" borderId="0" xfId="1" applyNumberFormat="1" applyAlignment="1">
      <alignment vertical="top" wrapText="1"/>
    </xf>
    <xf numFmtId="0" fontId="2" fillId="0" borderId="0" xfId="0" applyFont="1">
      <alignment vertical="center"/>
    </xf>
    <xf numFmtId="178" fontId="6" fillId="0" borderId="0" xfId="1" applyNumberFormat="1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4" borderId="50" xfId="0" applyFont="1" applyFill="1" applyBorder="1">
      <alignment vertical="center"/>
    </xf>
    <xf numFmtId="14" fontId="3" fillId="4" borderId="51" xfId="0" applyNumberFormat="1" applyFont="1" applyFill="1" applyBorder="1" applyAlignment="1">
      <alignment horizontal="left" vertical="center"/>
    </xf>
    <xf numFmtId="49" fontId="3" fillId="4" borderId="52" xfId="0" applyNumberFormat="1" applyFont="1" applyFill="1" applyBorder="1" applyAlignment="1">
      <alignment horizontal="left" vertical="center"/>
    </xf>
    <xf numFmtId="14" fontId="3" fillId="4" borderId="50" xfId="0" applyNumberFormat="1" applyFont="1" applyFill="1" applyBorder="1" applyAlignment="1">
      <alignment horizontal="left" vertical="center"/>
    </xf>
    <xf numFmtId="183" fontId="3" fillId="4" borderId="53" xfId="0" applyNumberFormat="1" applyFont="1" applyFill="1" applyBorder="1" applyAlignment="1">
      <alignment horizontal="center" vertical="center"/>
    </xf>
    <xf numFmtId="183" fontId="3" fillId="4" borderId="54" xfId="0" applyNumberFormat="1" applyFont="1" applyFill="1" applyBorder="1" applyAlignment="1">
      <alignment horizontal="center" vertical="center"/>
    </xf>
    <xf numFmtId="183" fontId="3" fillId="4" borderId="55" xfId="0" applyNumberFormat="1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left" vertical="center"/>
    </xf>
    <xf numFmtId="14" fontId="3" fillId="4" borderId="57" xfId="0" applyNumberFormat="1" applyFont="1" applyFill="1" applyBorder="1" applyAlignment="1">
      <alignment horizontal="left" vertical="center"/>
    </xf>
    <xf numFmtId="0" fontId="3" fillId="4" borderId="58" xfId="0" applyFont="1" applyFill="1" applyBorder="1" applyAlignment="1">
      <alignment horizontal="left" vertical="center"/>
    </xf>
    <xf numFmtId="0" fontId="3" fillId="4" borderId="53" xfId="0" applyFont="1" applyFill="1" applyBorder="1" applyAlignment="1">
      <alignment horizontal="left" vertical="center"/>
    </xf>
    <xf numFmtId="14" fontId="3" fillId="4" borderId="54" xfId="0" applyNumberFormat="1" applyFont="1" applyFill="1" applyBorder="1" applyAlignment="1">
      <alignment horizontal="left" vertical="center"/>
    </xf>
    <xf numFmtId="0" fontId="3" fillId="4" borderId="57" xfId="0" applyFont="1" applyFill="1" applyBorder="1" applyAlignment="1">
      <alignment horizontal="left" vertical="center"/>
    </xf>
    <xf numFmtId="0" fontId="3" fillId="4" borderId="55" xfId="0" applyFont="1" applyFill="1" applyBorder="1" applyAlignment="1">
      <alignment horizontal="left" vertical="center"/>
    </xf>
    <xf numFmtId="0" fontId="3" fillId="4" borderId="51" xfId="0" applyFont="1" applyFill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2" borderId="59" xfId="0" applyFont="1" applyFill="1" applyBorder="1" applyAlignment="1" applyProtection="1">
      <alignment horizontal="left" vertical="center"/>
      <protection locked="0"/>
    </xf>
    <xf numFmtId="14" fontId="3" fillId="2" borderId="12" xfId="0" applyNumberFormat="1" applyFont="1" applyFill="1" applyBorder="1" applyAlignment="1" applyProtection="1">
      <alignment horizontal="left" vertical="center"/>
      <protection locked="0"/>
    </xf>
    <xf numFmtId="49" fontId="3" fillId="2" borderId="19" xfId="0" applyNumberFormat="1" applyFont="1" applyFill="1" applyBorder="1" applyAlignment="1" applyProtection="1">
      <alignment horizontal="left" vertical="center"/>
      <protection locked="0"/>
    </xf>
    <xf numFmtId="14" fontId="3" fillId="2" borderId="59" xfId="0" applyNumberFormat="1" applyFont="1" applyFill="1" applyBorder="1" applyAlignment="1" applyProtection="1">
      <alignment horizontal="left" vertical="center"/>
      <protection locked="0"/>
    </xf>
    <xf numFmtId="183" fontId="3" fillId="2" borderId="34" xfId="0" applyNumberFormat="1" applyFont="1" applyFill="1" applyBorder="1" applyAlignment="1" applyProtection="1">
      <alignment horizontal="center" vertical="center"/>
      <protection locked="0"/>
    </xf>
    <xf numFmtId="183" fontId="3" fillId="2" borderId="8" xfId="0" applyNumberFormat="1" applyFont="1" applyFill="1" applyBorder="1" applyAlignment="1" applyProtection="1">
      <alignment horizontal="center" vertical="center"/>
      <protection locked="0"/>
    </xf>
    <xf numFmtId="183" fontId="3" fillId="2" borderId="4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14" fontId="3" fillId="2" borderId="8" xfId="0" applyNumberFormat="1" applyFont="1" applyFill="1" applyBorder="1" applyAlignment="1" applyProtection="1">
      <alignment horizontal="left" vertical="center"/>
      <protection locked="0"/>
    </xf>
    <xf numFmtId="49" fontId="3" fillId="2" borderId="40" xfId="0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59" xfId="0" applyFont="1" applyBorder="1">
      <alignment vertical="center"/>
    </xf>
    <xf numFmtId="14" fontId="3" fillId="2" borderId="60" xfId="0" applyNumberFormat="1" applyFont="1" applyFill="1" applyBorder="1" applyAlignment="1" applyProtection="1">
      <alignment horizontal="left" vertical="center"/>
      <protection locked="0"/>
    </xf>
    <xf numFmtId="49" fontId="3" fillId="2" borderId="61" xfId="0" applyNumberFormat="1" applyFont="1" applyFill="1" applyBorder="1" applyAlignment="1" applyProtection="1">
      <alignment horizontal="left" vertical="center"/>
      <protection locked="0"/>
    </xf>
    <xf numFmtId="14" fontId="3" fillId="2" borderId="62" xfId="0" applyNumberFormat="1" applyFont="1" applyFill="1" applyBorder="1" applyAlignment="1" applyProtection="1">
      <alignment horizontal="left" vertical="center"/>
      <protection locked="0"/>
    </xf>
    <xf numFmtId="183" fontId="3" fillId="2" borderId="63" xfId="0" applyNumberFormat="1" applyFont="1" applyFill="1" applyBorder="1" applyAlignment="1" applyProtection="1">
      <alignment horizontal="center" vertical="center"/>
      <protection locked="0"/>
    </xf>
    <xf numFmtId="183" fontId="3" fillId="2" borderId="64" xfId="0" applyNumberFormat="1" applyFont="1" applyFill="1" applyBorder="1" applyAlignment="1" applyProtection="1">
      <alignment horizontal="center" vertical="center"/>
      <protection locked="0"/>
    </xf>
    <xf numFmtId="183" fontId="3" fillId="2" borderId="65" xfId="0" applyNumberFormat="1" applyFont="1" applyFill="1" applyBorder="1" applyAlignment="1" applyProtection="1">
      <alignment horizontal="center" vertical="center"/>
      <protection locked="0"/>
    </xf>
    <xf numFmtId="49" fontId="3" fillId="2" borderId="37" xfId="0" applyNumberFormat="1" applyFont="1" applyFill="1" applyBorder="1" applyAlignment="1" applyProtection="1">
      <alignment horizontal="left" vertical="center"/>
      <protection locked="0"/>
    </xf>
    <xf numFmtId="14" fontId="3" fillId="2" borderId="64" xfId="0" applyNumberFormat="1" applyFont="1" applyFill="1" applyBorder="1" applyAlignment="1" applyProtection="1">
      <alignment horizontal="left" vertical="center"/>
      <protection locked="0"/>
    </xf>
    <xf numFmtId="49" fontId="3" fillId="2" borderId="65" xfId="0" applyNumberFormat="1" applyFont="1" applyFill="1" applyBorder="1" applyAlignment="1" applyProtection="1">
      <alignment horizontal="left" vertical="center"/>
      <protection locked="0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66" xfId="0" applyFont="1" applyBorder="1">
      <alignment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49" fontId="3" fillId="2" borderId="42" xfId="0" applyNumberFormat="1" applyFont="1" applyFill="1" applyBorder="1" applyAlignment="1" applyProtection="1">
      <alignment horizontal="left" vertical="center"/>
      <protection locked="0"/>
    </xf>
    <xf numFmtId="14" fontId="3" fillId="2" borderId="66" xfId="0" applyNumberFormat="1" applyFont="1" applyFill="1" applyBorder="1" applyAlignment="1" applyProtection="1">
      <alignment horizontal="left" vertical="center"/>
      <protection locked="0"/>
    </xf>
    <xf numFmtId="183" fontId="3" fillId="2" borderId="13" xfId="0" applyNumberFormat="1" applyFont="1" applyFill="1" applyBorder="1" applyAlignment="1" applyProtection="1">
      <alignment horizontal="center" vertical="center"/>
      <protection locked="0"/>
    </xf>
    <xf numFmtId="183" fontId="3" fillId="2" borderId="14" xfId="0" applyNumberFormat="1" applyFont="1" applyFill="1" applyBorder="1" applyAlignment="1" applyProtection="1">
      <alignment horizontal="center" vertical="center"/>
      <protection locked="0"/>
    </xf>
    <xf numFmtId="183" fontId="3" fillId="2" borderId="41" xfId="0" applyNumberFormat="1" applyFont="1" applyFill="1" applyBorder="1" applyAlignment="1" applyProtection="1">
      <alignment horizontal="center" vertical="center"/>
      <protection locked="0"/>
    </xf>
    <xf numFmtId="49" fontId="3" fillId="2" borderId="43" xfId="0" applyNumberFormat="1" applyFont="1" applyFill="1" applyBorder="1" applyAlignment="1" applyProtection="1">
      <alignment horizontal="left" vertical="center"/>
      <protection locked="0"/>
    </xf>
    <xf numFmtId="14" fontId="3" fillId="2" borderId="14" xfId="0" applyNumberFormat="1" applyFont="1" applyFill="1" applyBorder="1" applyAlignment="1" applyProtection="1">
      <alignment horizontal="left" vertical="center"/>
      <protection locked="0"/>
    </xf>
    <xf numFmtId="49" fontId="3" fillId="2" borderId="41" xfId="0" applyNumberFormat="1" applyFont="1" applyFill="1" applyBorder="1" applyAlignment="1" applyProtection="1">
      <alignment horizontal="left" vertical="center"/>
      <protection locked="0"/>
    </xf>
    <xf numFmtId="49" fontId="3" fillId="2" borderId="16" xfId="0" applyNumberFormat="1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0" borderId="33" xfId="0" applyFont="1" applyBorder="1" applyAlignment="1">
      <alignment horizontal="center" vertical="center"/>
    </xf>
    <xf numFmtId="38" fontId="3" fillId="2" borderId="4" xfId="1" applyNumberFormat="1" applyFont="1" applyFill="1" applyBorder="1" applyAlignment="1" applyProtection="1">
      <alignment horizontal="right" vertical="center"/>
      <protection locked="0"/>
    </xf>
    <xf numFmtId="181" fontId="3" fillId="2" borderId="5" xfId="1" applyNumberFormat="1" applyFont="1" applyFill="1" applyBorder="1" applyAlignment="1" applyProtection="1">
      <alignment horizontal="right" vertical="center"/>
      <protection locked="0"/>
    </xf>
    <xf numFmtId="181" fontId="3" fillId="2" borderId="7" xfId="1" applyNumberFormat="1" applyFont="1" applyFill="1" applyBorder="1" applyAlignment="1" applyProtection="1">
      <alignment horizontal="right" vertical="center"/>
      <protection locked="0"/>
    </xf>
    <xf numFmtId="38" fontId="3" fillId="2" borderId="9" xfId="1" applyNumberFormat="1" applyFont="1" applyFill="1" applyBorder="1" applyAlignment="1" applyProtection="1">
      <alignment horizontal="right" vertical="center"/>
      <protection locked="0"/>
    </xf>
    <xf numFmtId="181" fontId="3" fillId="2" borderId="10" xfId="1" applyNumberFormat="1" applyFont="1" applyFill="1" applyBorder="1" applyAlignment="1" applyProtection="1">
      <alignment horizontal="right" vertical="center"/>
      <protection locked="0"/>
    </xf>
    <xf numFmtId="181" fontId="3" fillId="2" borderId="12" xfId="1" applyNumberFormat="1" applyFont="1" applyFill="1" applyBorder="1" applyAlignment="1" applyProtection="1">
      <alignment horizontal="right" vertical="center"/>
      <protection locked="0"/>
    </xf>
    <xf numFmtId="38" fontId="3" fillId="2" borderId="15" xfId="1" applyNumberFormat="1" applyFont="1" applyFill="1" applyBorder="1" applyAlignment="1" applyProtection="1">
      <alignment horizontal="right" vertical="center"/>
      <protection locked="0"/>
    </xf>
    <xf numFmtId="181" fontId="3" fillId="2" borderId="16" xfId="1" applyNumberFormat="1" applyFont="1" applyFill="1" applyBorder="1" applyAlignment="1" applyProtection="1">
      <alignment horizontal="right" vertical="center"/>
      <protection locked="0"/>
    </xf>
    <xf numFmtId="181" fontId="3" fillId="2" borderId="17" xfId="1" applyNumberFormat="1" applyFont="1" applyFill="1" applyBorder="1" applyAlignment="1" applyProtection="1">
      <alignment horizontal="right" vertical="center"/>
      <protection locked="0"/>
    </xf>
    <xf numFmtId="49" fontId="3" fillId="2" borderId="18" xfId="1" applyNumberFormat="1" applyFont="1" applyFill="1" applyBorder="1" applyAlignment="1" applyProtection="1">
      <alignment horizontal="center" vertical="center"/>
      <protection locked="0"/>
    </xf>
    <xf numFmtId="38" fontId="3" fillId="2" borderId="6" xfId="1" applyNumberFormat="1" applyFont="1" applyFill="1" applyBorder="1" applyAlignment="1" applyProtection="1">
      <alignment horizontal="center" vertical="center"/>
      <protection locked="0"/>
    </xf>
    <xf numFmtId="49" fontId="3" fillId="2" borderId="19" xfId="1" applyNumberFormat="1" applyFont="1" applyFill="1" applyBorder="1" applyAlignment="1" applyProtection="1">
      <alignment horizontal="center" vertical="center"/>
      <protection locked="0"/>
    </xf>
    <xf numFmtId="38" fontId="3" fillId="2" borderId="11" xfId="1" applyNumberFormat="1" applyFont="1" applyFill="1" applyBorder="1" applyAlignment="1" applyProtection="1">
      <alignment horizontal="center" vertical="center"/>
      <protection locked="0"/>
    </xf>
    <xf numFmtId="49" fontId="3" fillId="2" borderId="42" xfId="1" applyNumberFormat="1" applyFont="1" applyFill="1" applyBorder="1" applyAlignment="1" applyProtection="1">
      <alignment horizontal="center" vertical="center"/>
      <protection locked="0"/>
    </xf>
    <xf numFmtId="38" fontId="3" fillId="2" borderId="43" xfId="1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180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182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10" xfId="1" applyNumberFormat="1" applyFont="1" applyFill="1" applyBorder="1" applyAlignment="1" applyProtection="1">
      <alignment horizontal="center" vertical="center"/>
      <protection locked="0"/>
    </xf>
    <xf numFmtId="49" fontId="3" fillId="2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2" borderId="5" xfId="1" applyNumberFormat="1" applyFont="1" applyFill="1" applyBorder="1" applyAlignment="1" applyProtection="1">
      <alignment horizontal="center" vertical="center"/>
      <protection locked="0"/>
    </xf>
    <xf numFmtId="49" fontId="3" fillId="2" borderId="7" xfId="1" applyNumberFormat="1" applyFont="1" applyFill="1" applyBorder="1" applyAlignment="1" applyProtection="1">
      <alignment horizontal="center" vertical="center"/>
      <protection locked="0"/>
    </xf>
    <xf numFmtId="49" fontId="3" fillId="2" borderId="16" xfId="1" applyNumberFormat="1" applyFont="1" applyFill="1" applyBorder="1" applyAlignment="1" applyProtection="1">
      <alignment horizontal="center" vertical="center"/>
      <protection locked="0"/>
    </xf>
    <xf numFmtId="49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vertical="center" wrapText="1"/>
    </xf>
    <xf numFmtId="0" fontId="25" fillId="0" borderId="0" xfId="9" applyFont="1" applyAlignment="1">
      <alignment horizontal="left" vertical="center"/>
    </xf>
    <xf numFmtId="0" fontId="24" fillId="0" borderId="67" xfId="0" applyFont="1" applyBorder="1" applyAlignment="1">
      <alignment horizontal="left" vertical="center" wrapText="1" indent="1"/>
    </xf>
    <xf numFmtId="0" fontId="24" fillId="0" borderId="68" xfId="0" applyFont="1" applyBorder="1" applyAlignment="1">
      <alignment horizontal="left" vertical="center" wrapText="1" indent="1"/>
    </xf>
    <xf numFmtId="0" fontId="24" fillId="0" borderId="69" xfId="0" applyFont="1" applyBorder="1" applyAlignment="1">
      <alignment horizontal="left" vertical="center" wrapText="1" indent="1"/>
    </xf>
    <xf numFmtId="0" fontId="24" fillId="0" borderId="70" xfId="0" applyFont="1" applyBorder="1" applyAlignment="1">
      <alignment horizontal="left" vertical="center" wrapText="1" indent="1"/>
    </xf>
    <xf numFmtId="0" fontId="24" fillId="0" borderId="71" xfId="0" applyFont="1" applyBorder="1" applyAlignment="1">
      <alignment horizontal="left" vertical="center" wrapText="1" indent="1"/>
    </xf>
    <xf numFmtId="0" fontId="24" fillId="0" borderId="72" xfId="0" applyFont="1" applyBorder="1" applyAlignment="1">
      <alignment horizontal="left" vertical="center" wrapText="1" inden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/>
    </xf>
    <xf numFmtId="0" fontId="19" fillId="3" borderId="44" xfId="0" applyFont="1" applyFill="1" applyBorder="1" applyAlignment="1">
      <alignment horizontal="center" vertical="center"/>
    </xf>
    <xf numFmtId="0" fontId="3" fillId="0" borderId="0" xfId="6" applyFont="1" applyProtection="1">
      <alignment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8" fontId="6" fillId="0" borderId="0" xfId="1" applyNumberFormat="1" applyFont="1" applyAlignment="1" applyProtection="1">
      <alignment horizontal="right" vertical="top"/>
    </xf>
    <xf numFmtId="178" fontId="3" fillId="0" borderId="0" xfId="1" applyNumberFormat="1" applyFont="1" applyAlignment="1" applyProtection="1">
      <alignment vertical="top"/>
    </xf>
    <xf numFmtId="0" fontId="12" fillId="0" borderId="0" xfId="2" applyFont="1" applyProtection="1">
      <alignment vertical="center"/>
    </xf>
    <xf numFmtId="0" fontId="3" fillId="0" borderId="0" xfId="1" applyFont="1" applyProtection="1">
      <alignment vertical="center"/>
    </xf>
    <xf numFmtId="0" fontId="3" fillId="0" borderId="21" xfId="2" applyFont="1" applyBorder="1" applyAlignment="1" applyProtection="1">
      <alignment vertical="center" wrapText="1"/>
    </xf>
    <xf numFmtId="0" fontId="19" fillId="0" borderId="24" xfId="2" applyFont="1" applyBorder="1" applyProtection="1">
      <alignment vertical="center"/>
    </xf>
    <xf numFmtId="0" fontId="19" fillId="0" borderId="25" xfId="2" applyFont="1" applyBorder="1" applyProtection="1">
      <alignment vertical="center"/>
    </xf>
    <xf numFmtId="0" fontId="19" fillId="0" borderId="28" xfId="2" applyFont="1" applyBorder="1" applyProtection="1">
      <alignment vertical="center"/>
    </xf>
    <xf numFmtId="49" fontId="3" fillId="0" borderId="0" xfId="1" applyNumberFormat="1" applyFont="1" applyProtection="1">
      <alignment vertical="center"/>
    </xf>
    <xf numFmtId="0" fontId="19" fillId="0" borderId="29" xfId="2" applyFont="1" applyBorder="1" applyProtection="1">
      <alignment vertical="center"/>
    </xf>
    <xf numFmtId="0" fontId="19" fillId="0" borderId="0" xfId="2" applyFont="1" applyProtection="1">
      <alignment vertical="center"/>
    </xf>
    <xf numFmtId="0" fontId="19" fillId="0" borderId="31" xfId="2" applyFont="1" applyBorder="1" applyProtection="1">
      <alignment vertical="center"/>
    </xf>
    <xf numFmtId="0" fontId="19" fillId="0" borderId="26" xfId="2" applyFont="1" applyBorder="1" applyProtection="1">
      <alignment vertical="center"/>
    </xf>
    <xf numFmtId="0" fontId="19" fillId="0" borderId="21" xfId="2" applyFont="1" applyBorder="1" applyProtection="1">
      <alignment vertical="center"/>
    </xf>
    <xf numFmtId="0" fontId="19" fillId="0" borderId="23" xfId="2" applyFont="1" applyBorder="1" applyProtection="1">
      <alignment vertical="center"/>
    </xf>
    <xf numFmtId="0" fontId="15" fillId="0" borderId="24" xfId="0" applyFont="1" applyBorder="1" applyAlignment="1" applyProtection="1">
      <alignment horizontal="left" vertical="center" indent="1"/>
    </xf>
    <xf numFmtId="0" fontId="15" fillId="0" borderId="25" xfId="0" applyFont="1" applyBorder="1" applyAlignment="1" applyProtection="1">
      <alignment horizontal="left" vertical="center" indent="1"/>
    </xf>
    <xf numFmtId="0" fontId="15" fillId="0" borderId="28" xfId="0" applyFont="1" applyBorder="1" applyAlignment="1" applyProtection="1">
      <alignment horizontal="left" vertical="center" indent="1"/>
    </xf>
    <xf numFmtId="0" fontId="15" fillId="0" borderId="29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31" xfId="0" applyFont="1" applyBorder="1" applyProtection="1">
      <alignment vertical="center"/>
    </xf>
    <xf numFmtId="179" fontId="3" fillId="0" borderId="29" xfId="0" applyNumberFormat="1" applyFont="1" applyBorder="1" applyProtection="1">
      <alignment vertical="center"/>
    </xf>
    <xf numFmtId="179" fontId="3" fillId="0" borderId="0" xfId="0" applyNumberFormat="1" applyFont="1" applyProtection="1">
      <alignment vertical="center"/>
    </xf>
    <xf numFmtId="0" fontId="16" fillId="0" borderId="0" xfId="0" applyFont="1" applyAlignment="1" applyProtection="1">
      <alignment horizontal="right" vertical="top"/>
    </xf>
    <xf numFmtId="0" fontId="20" fillId="0" borderId="0" xfId="0" applyFont="1" applyAlignment="1" applyProtection="1">
      <alignment vertical="top"/>
    </xf>
    <xf numFmtId="0" fontId="3" fillId="0" borderId="29" xfId="0" applyFont="1" applyBorder="1" applyProtection="1">
      <alignment vertical="center"/>
    </xf>
    <xf numFmtId="0" fontId="14" fillId="0" borderId="31" xfId="0" applyFont="1" applyBorder="1" applyAlignment="1" applyProtection="1">
      <alignment vertical="top"/>
    </xf>
    <xf numFmtId="49" fontId="3" fillId="0" borderId="0" xfId="0" applyNumberFormat="1" applyFont="1" applyProtection="1">
      <alignment vertical="center"/>
    </xf>
    <xf numFmtId="0" fontId="3" fillId="0" borderId="31" xfId="2" applyFont="1" applyBorder="1" applyProtection="1">
      <alignment vertical="center"/>
    </xf>
    <xf numFmtId="49" fontId="16" fillId="0" borderId="0" xfId="0" applyNumberFormat="1" applyFont="1" applyAlignment="1" applyProtection="1">
      <alignment horizontal="right" vertical="top"/>
    </xf>
    <xf numFmtId="0" fontId="22" fillId="0" borderId="0" xfId="0" applyFont="1" applyAlignment="1" applyProtection="1">
      <alignment vertical="top"/>
    </xf>
    <xf numFmtId="0" fontId="3" fillId="0" borderId="26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14" fillId="0" borderId="21" xfId="0" applyFont="1" applyBorder="1" applyAlignment="1" applyProtection="1">
      <alignment vertical="top"/>
    </xf>
    <xf numFmtId="0" fontId="3" fillId="0" borderId="23" xfId="0" applyFont="1" applyBorder="1" applyProtection="1">
      <alignment vertical="center"/>
    </xf>
    <xf numFmtId="0" fontId="14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vertical="top"/>
    </xf>
    <xf numFmtId="0" fontId="3" fillId="0" borderId="26" xfId="2" applyFont="1" applyBorder="1" applyProtection="1">
      <alignment vertical="center"/>
    </xf>
    <xf numFmtId="0" fontId="3" fillId="0" borderId="21" xfId="2" applyFont="1" applyBorder="1" applyProtection="1">
      <alignment vertical="center"/>
    </xf>
    <xf numFmtId="0" fontId="15" fillId="0" borderId="29" xfId="0" applyFont="1" applyBorder="1" applyAlignment="1" applyProtection="1">
      <alignment horizontal="left" vertical="center" indent="1"/>
    </xf>
    <xf numFmtId="0" fontId="15" fillId="0" borderId="0" xfId="0" applyFont="1" applyAlignment="1" applyProtection="1">
      <alignment horizontal="left" vertical="center" indent="1"/>
    </xf>
    <xf numFmtId="0" fontId="3" fillId="0" borderId="28" xfId="2" applyFont="1" applyBorder="1" applyProtection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vertical="top" wrapText="1"/>
    </xf>
    <xf numFmtId="0" fontId="20" fillId="0" borderId="0" xfId="0" applyFont="1" applyAlignment="1" applyProtection="1">
      <alignment vertical="top"/>
    </xf>
    <xf numFmtId="0" fontId="18" fillId="0" borderId="0" xfId="1" applyFont="1" applyProtection="1">
      <alignment vertical="center"/>
    </xf>
    <xf numFmtId="0" fontId="18" fillId="0" borderId="29" xfId="0" applyFont="1" applyBorder="1" applyProtection="1">
      <alignment vertical="center"/>
    </xf>
    <xf numFmtId="0" fontId="18" fillId="0" borderId="0" xfId="0" applyFont="1" applyProtection="1">
      <alignment vertical="center"/>
    </xf>
    <xf numFmtId="0" fontId="18" fillId="0" borderId="31" xfId="0" applyFont="1" applyBorder="1" applyProtection="1">
      <alignment vertical="center"/>
    </xf>
    <xf numFmtId="0" fontId="18" fillId="0" borderId="0" xfId="2" applyFont="1" applyProtection="1">
      <alignment vertical="center"/>
    </xf>
    <xf numFmtId="49" fontId="14" fillId="0" borderId="21" xfId="0" applyNumberFormat="1" applyFont="1" applyBorder="1" applyAlignment="1" applyProtection="1">
      <alignment vertical="top"/>
    </xf>
    <xf numFmtId="0" fontId="17" fillId="0" borderId="29" xfId="0" applyFont="1" applyBorder="1" applyProtection="1">
      <alignment vertical="center"/>
    </xf>
    <xf numFmtId="0" fontId="17" fillId="0" borderId="0" xfId="0" applyFont="1" applyProtection="1">
      <alignment vertical="center"/>
    </xf>
    <xf numFmtId="49" fontId="3" fillId="0" borderId="25" xfId="0" applyNumberFormat="1" applyFont="1" applyBorder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Protection="1">
      <alignment vertical="center"/>
    </xf>
    <xf numFmtId="0" fontId="21" fillId="0" borderId="0" xfId="0" applyFont="1" applyAlignment="1" applyProtection="1">
      <alignment horizontal="center" vertical="top"/>
    </xf>
    <xf numFmtId="0" fontId="15" fillId="0" borderId="26" xfId="0" applyFont="1" applyBorder="1" applyProtection="1">
      <alignment vertical="center"/>
    </xf>
    <xf numFmtId="176" fontId="14" fillId="0" borderId="21" xfId="0" applyNumberFormat="1" applyFont="1" applyBorder="1" applyAlignment="1" applyProtection="1">
      <alignment vertical="top"/>
    </xf>
    <xf numFmtId="177" fontId="3" fillId="0" borderId="25" xfId="0" applyNumberFormat="1" applyFont="1" applyBorder="1" applyProtection="1">
      <alignment vertical="center"/>
    </xf>
    <xf numFmtId="181" fontId="3" fillId="0" borderId="25" xfId="0" applyNumberFormat="1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center" wrapText="1"/>
    </xf>
    <xf numFmtId="49" fontId="3" fillId="0" borderId="0" xfId="1" applyNumberFormat="1" applyFont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9" xfId="2" applyFont="1" applyBorder="1" applyProtection="1">
      <alignment vertical="center"/>
    </xf>
    <xf numFmtId="0" fontId="3" fillId="0" borderId="24" xfId="2" applyFont="1" applyBorder="1" applyAlignment="1" applyProtection="1">
      <alignment horizontal="left" vertical="center"/>
    </xf>
    <xf numFmtId="0" fontId="3" fillId="0" borderId="25" xfId="2" applyFont="1" applyBorder="1" applyAlignment="1" applyProtection="1">
      <alignment horizontal="left" vertical="center"/>
    </xf>
    <xf numFmtId="0" fontId="3" fillId="0" borderId="28" xfId="2" applyFont="1" applyBorder="1" applyAlignment="1" applyProtection="1">
      <alignment horizontal="left" vertical="center"/>
    </xf>
    <xf numFmtId="0" fontId="3" fillId="0" borderId="34" xfId="2" applyFont="1" applyBorder="1" applyAlignment="1" applyProtection="1">
      <alignment horizontal="left" vertical="center"/>
    </xf>
    <xf numFmtId="0" fontId="3" fillId="0" borderId="8" xfId="2" applyFont="1" applyBorder="1" applyAlignment="1" applyProtection="1">
      <alignment horizontal="left" vertical="center"/>
    </xf>
    <xf numFmtId="0" fontId="3" fillId="0" borderId="40" xfId="2" applyFont="1" applyBorder="1" applyAlignment="1" applyProtection="1">
      <alignment horizontal="left" vertical="center"/>
    </xf>
    <xf numFmtId="0" fontId="3" fillId="0" borderId="13" xfId="2" applyFont="1" applyBorder="1" applyAlignment="1" applyProtection="1">
      <alignment horizontal="left" vertical="center"/>
    </xf>
    <xf numFmtId="0" fontId="3" fillId="0" borderId="14" xfId="2" applyFont="1" applyBorder="1" applyAlignment="1" applyProtection="1">
      <alignment horizontal="left" vertical="center"/>
    </xf>
    <xf numFmtId="0" fontId="3" fillId="0" borderId="41" xfId="2" applyFont="1" applyBorder="1" applyAlignment="1" applyProtection="1">
      <alignment horizontal="left" vertical="center"/>
    </xf>
    <xf numFmtId="177" fontId="3" fillId="0" borderId="0" xfId="1" applyNumberFormat="1" applyFont="1" applyProtection="1">
      <alignment vertical="center"/>
    </xf>
    <xf numFmtId="176" fontId="3" fillId="0" borderId="0" xfId="1" applyNumberFormat="1" applyFont="1" applyAlignment="1" applyProtection="1">
      <alignment horizontal="center" vertical="center"/>
    </xf>
    <xf numFmtId="181" fontId="3" fillId="0" borderId="0" xfId="1" applyNumberFormat="1" applyFont="1" applyAlignment="1" applyProtection="1">
      <alignment horizontal="center" vertical="center"/>
    </xf>
    <xf numFmtId="181" fontId="14" fillId="0" borderId="0" xfId="0" applyNumberFormat="1" applyFont="1" applyAlignment="1" applyProtection="1">
      <alignment vertical="top"/>
    </xf>
    <xf numFmtId="177" fontId="14" fillId="0" borderId="0" xfId="0" applyNumberFormat="1" applyFont="1" applyAlignment="1" applyProtection="1">
      <alignment vertical="top"/>
    </xf>
    <xf numFmtId="177" fontId="3" fillId="0" borderId="21" xfId="0" applyNumberFormat="1" applyFont="1" applyBorder="1" applyProtection="1">
      <alignment vertical="center"/>
    </xf>
    <xf numFmtId="181" fontId="3" fillId="0" borderId="21" xfId="0" applyNumberFormat="1" applyFont="1" applyBorder="1" applyProtection="1">
      <alignment vertical="center"/>
    </xf>
    <xf numFmtId="181" fontId="14" fillId="0" borderId="21" xfId="0" applyNumberFormat="1" applyFont="1" applyBorder="1" applyAlignment="1" applyProtection="1">
      <alignment vertical="top"/>
    </xf>
    <xf numFmtId="177" fontId="14" fillId="0" borderId="21" xfId="0" applyNumberFormat="1" applyFont="1" applyBorder="1" applyAlignment="1" applyProtection="1">
      <alignment vertical="top"/>
    </xf>
    <xf numFmtId="177" fontId="3" fillId="0" borderId="0" xfId="0" applyNumberFormat="1" applyFont="1" applyProtection="1">
      <alignment vertical="center"/>
    </xf>
    <xf numFmtId="181" fontId="3" fillId="0" borderId="0" xfId="0" applyNumberFormat="1" applyFont="1" applyProtection="1">
      <alignment vertical="center"/>
    </xf>
    <xf numFmtId="177" fontId="3" fillId="0" borderId="0" xfId="2" applyNumberFormat="1" applyFont="1" applyProtection="1">
      <alignment vertical="center"/>
    </xf>
    <xf numFmtId="181" fontId="3" fillId="0" borderId="0" xfId="2" applyNumberFormat="1" applyFont="1" applyProtection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vertical="distributed"/>
    </xf>
    <xf numFmtId="0" fontId="20" fillId="0" borderId="0" xfId="0" applyFont="1" applyAlignment="1" applyProtection="1">
      <alignment vertical="center" wrapText="1"/>
    </xf>
    <xf numFmtId="0" fontId="20" fillId="0" borderId="0" xfId="0" applyFont="1" applyProtection="1">
      <alignment vertical="center"/>
    </xf>
    <xf numFmtId="49" fontId="20" fillId="0" borderId="0" xfId="0" applyNumberFormat="1" applyFont="1" applyProtection="1">
      <alignment vertical="center"/>
    </xf>
    <xf numFmtId="177" fontId="20" fillId="0" borderId="0" xfId="0" applyNumberFormat="1" applyFont="1" applyProtection="1">
      <alignment vertical="center"/>
    </xf>
    <xf numFmtId="181" fontId="20" fillId="0" borderId="0" xfId="0" applyNumberFormat="1" applyFont="1" applyProtection="1">
      <alignment vertical="center"/>
    </xf>
    <xf numFmtId="0" fontId="16" fillId="0" borderId="0" xfId="0" applyFont="1" applyAlignment="1" applyProtection="1">
      <alignment vertical="top"/>
    </xf>
    <xf numFmtId="177" fontId="16" fillId="0" borderId="0" xfId="0" applyNumberFormat="1" applyFont="1" applyAlignment="1" applyProtection="1">
      <alignment vertical="top"/>
    </xf>
    <xf numFmtId="181" fontId="16" fillId="0" borderId="0" xfId="0" applyNumberFormat="1" applyFont="1" applyAlignment="1" applyProtection="1">
      <alignment vertical="top"/>
    </xf>
    <xf numFmtId="0" fontId="0" fillId="0" borderId="0" xfId="0" applyProtection="1">
      <alignment vertical="center"/>
    </xf>
    <xf numFmtId="0" fontId="3" fillId="0" borderId="30" xfId="2" applyFont="1" applyBorder="1" applyAlignment="1" applyProtection="1">
      <alignment horizontal="left" vertical="center"/>
    </xf>
    <xf numFmtId="0" fontId="3" fillId="0" borderId="1" xfId="2" applyFont="1" applyBorder="1" applyAlignment="1" applyProtection="1">
      <alignment horizontal="left" vertical="center"/>
    </xf>
    <xf numFmtId="0" fontId="3" fillId="0" borderId="32" xfId="2" applyFont="1" applyBorder="1" applyAlignment="1" applyProtection="1">
      <alignment horizontal="left" vertical="center"/>
    </xf>
    <xf numFmtId="0" fontId="3" fillId="0" borderId="27" xfId="2" applyFont="1" applyBorder="1" applyAlignment="1" applyProtection="1">
      <alignment horizontal="left" vertical="center"/>
    </xf>
    <xf numFmtId="177" fontId="3" fillId="0" borderId="24" xfId="0" applyNumberFormat="1" applyFont="1" applyBorder="1" applyAlignment="1" applyProtection="1">
      <alignment horizontal="center" vertical="center"/>
    </xf>
    <xf numFmtId="177" fontId="3" fillId="0" borderId="25" xfId="0" applyNumberFormat="1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181" fontId="3" fillId="0" borderId="1" xfId="0" applyNumberFormat="1" applyFont="1" applyBorder="1" applyAlignment="1" applyProtection="1">
      <alignment horizontal="center" vertical="center"/>
    </xf>
    <xf numFmtId="181" fontId="3" fillId="0" borderId="2" xfId="0" applyNumberFormat="1" applyFont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179" fontId="3" fillId="0" borderId="3" xfId="2" applyNumberFormat="1" applyFont="1" applyBorder="1" applyProtection="1">
      <alignment vertical="center"/>
    </xf>
    <xf numFmtId="0" fontId="3" fillId="0" borderId="4" xfId="1" applyFont="1" applyBorder="1" applyProtection="1">
      <alignment vertical="center"/>
    </xf>
    <xf numFmtId="0" fontId="3" fillId="0" borderId="5" xfId="1" applyFont="1" applyBorder="1" applyProtection="1">
      <alignment vertical="center"/>
    </xf>
    <xf numFmtId="0" fontId="3" fillId="0" borderId="6" xfId="1" applyFont="1" applyBorder="1" applyProtection="1">
      <alignment vertical="center"/>
    </xf>
    <xf numFmtId="0" fontId="3" fillId="0" borderId="4" xfId="2" applyFont="1" applyBorder="1" applyAlignment="1" applyProtection="1">
      <alignment horizontal="left" vertical="center"/>
    </xf>
    <xf numFmtId="0" fontId="3" fillId="0" borderId="5" xfId="2" applyFont="1" applyBorder="1" applyAlignment="1" applyProtection="1">
      <alignment horizontal="left" vertical="center"/>
    </xf>
    <xf numFmtId="49" fontId="3" fillId="0" borderId="7" xfId="2" applyNumberFormat="1" applyFont="1" applyBorder="1" applyAlignment="1" applyProtection="1">
      <alignment horizontal="left" vertical="center"/>
    </xf>
    <xf numFmtId="179" fontId="3" fillId="0" borderId="34" xfId="2" applyNumberFormat="1" applyFont="1" applyBorder="1" applyProtection="1">
      <alignment vertical="center"/>
    </xf>
    <xf numFmtId="0" fontId="3" fillId="0" borderId="35" xfId="1" applyFont="1" applyBorder="1" applyAlignment="1" applyProtection="1">
      <alignment vertical="top"/>
    </xf>
    <xf numFmtId="0" fontId="3" fillId="0" borderId="36" xfId="1" applyFont="1" applyBorder="1" applyAlignment="1" applyProtection="1">
      <alignment vertical="top"/>
    </xf>
    <xf numFmtId="0" fontId="3" fillId="0" borderId="37" xfId="1" applyFont="1" applyBorder="1" applyAlignment="1" applyProtection="1">
      <alignment vertical="top"/>
    </xf>
    <xf numFmtId="0" fontId="3" fillId="0" borderId="9" xfId="2" applyFont="1" applyBorder="1" applyAlignment="1" applyProtection="1">
      <alignment horizontal="left" vertical="center"/>
    </xf>
    <xf numFmtId="0" fontId="3" fillId="0" borderId="10" xfId="2" applyFont="1" applyBorder="1" applyAlignment="1" applyProtection="1">
      <alignment horizontal="left" vertical="center"/>
    </xf>
    <xf numFmtId="49" fontId="3" fillId="0" borderId="12" xfId="2" applyNumberFormat="1" applyFont="1" applyBorder="1" applyAlignment="1" applyProtection="1">
      <alignment horizontal="left" vertical="center"/>
    </xf>
    <xf numFmtId="0" fontId="3" fillId="0" borderId="38" xfId="1" applyFont="1" applyBorder="1" applyAlignment="1" applyProtection="1">
      <alignment vertical="top"/>
    </xf>
    <xf numFmtId="0" fontId="3" fillId="0" borderId="0" xfId="1" applyFont="1" applyAlignment="1" applyProtection="1">
      <alignment vertical="top"/>
    </xf>
    <xf numFmtId="0" fontId="3" fillId="0" borderId="39" xfId="1" applyFont="1" applyBorder="1" applyAlignment="1" applyProtection="1">
      <alignment vertical="top"/>
    </xf>
    <xf numFmtId="179" fontId="3" fillId="0" borderId="13" xfId="2" applyNumberFormat="1" applyFont="1" applyBorder="1" applyProtection="1">
      <alignment vertical="center"/>
    </xf>
    <xf numFmtId="0" fontId="3" fillId="0" borderId="20" xfId="1" applyFont="1" applyBorder="1" applyAlignment="1" applyProtection="1">
      <alignment vertical="top"/>
    </xf>
    <xf numFmtId="0" fontId="3" fillId="0" borderId="21" xfId="1" applyFont="1" applyBorder="1" applyAlignment="1" applyProtection="1">
      <alignment vertical="top"/>
    </xf>
    <xf numFmtId="0" fontId="3" fillId="0" borderId="22" xfId="1" applyFont="1" applyBorder="1" applyAlignment="1" applyProtection="1">
      <alignment vertical="top"/>
    </xf>
    <xf numFmtId="0" fontId="3" fillId="0" borderId="15" xfId="2" applyFont="1" applyBorder="1" applyAlignment="1" applyProtection="1">
      <alignment horizontal="left" vertical="center"/>
    </xf>
    <xf numFmtId="0" fontId="3" fillId="0" borderId="16" xfId="2" applyFont="1" applyBorder="1" applyAlignment="1" applyProtection="1">
      <alignment horizontal="left" vertical="center"/>
    </xf>
    <xf numFmtId="49" fontId="3" fillId="0" borderId="17" xfId="2" applyNumberFormat="1" applyFont="1" applyBorder="1" applyAlignment="1" applyProtection="1">
      <alignment horizontal="left" vertical="center"/>
    </xf>
    <xf numFmtId="0" fontId="13" fillId="0" borderId="0" xfId="1" applyFont="1" applyProtection="1">
      <alignment vertical="center"/>
    </xf>
    <xf numFmtId="179" fontId="13" fillId="0" borderId="29" xfId="0" applyNumberFormat="1" applyFont="1" applyBorder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3" fillId="0" borderId="31" xfId="0" applyFont="1" applyBorder="1" applyProtection="1">
      <alignment vertical="center"/>
    </xf>
    <xf numFmtId="0" fontId="13" fillId="0" borderId="0" xfId="2" applyFont="1" applyProtection="1">
      <alignment vertical="center"/>
    </xf>
    <xf numFmtId="49" fontId="16" fillId="0" borderId="0" xfId="0" applyNumberFormat="1" applyFont="1" applyAlignment="1" applyProtection="1">
      <alignment vertical="top"/>
    </xf>
    <xf numFmtId="49" fontId="3" fillId="0" borderId="0" xfId="2" applyNumberFormat="1" applyFont="1" applyProtection="1">
      <alignment vertical="center"/>
    </xf>
    <xf numFmtId="49" fontId="2" fillId="0" borderId="0" xfId="1" applyNumberFormat="1" applyProtection="1">
      <alignment vertical="center"/>
    </xf>
    <xf numFmtId="0" fontId="3" fillId="0" borderId="25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vertical="top"/>
    </xf>
    <xf numFmtId="49" fontId="3" fillId="0" borderId="21" xfId="0" applyNumberFormat="1" applyFont="1" applyBorder="1" applyAlignment="1" applyProtection="1">
      <alignment vertical="top"/>
    </xf>
    <xf numFmtId="0" fontId="3" fillId="0" borderId="21" xfId="0" applyFont="1" applyBorder="1" applyAlignment="1" applyProtection="1">
      <alignment vertical="top"/>
    </xf>
    <xf numFmtId="0" fontId="3" fillId="0" borderId="23" xfId="2" applyFont="1" applyBorder="1" applyProtection="1">
      <alignment vertical="center"/>
    </xf>
    <xf numFmtId="49" fontId="3" fillId="0" borderId="0" xfId="0" applyNumberFormat="1" applyFont="1" applyAlignment="1" applyProtection="1">
      <alignment vertical="top"/>
    </xf>
    <xf numFmtId="0" fontId="3" fillId="0" borderId="0" xfId="1" applyNumberFormat="1" applyFont="1" applyAlignment="1" applyProtection="1">
      <alignment horizontal="left" vertical="center"/>
    </xf>
  </cellXfs>
  <cellStyles count="10">
    <cellStyle name="ハイパーリンク" xfId="9" builtinId="8"/>
    <cellStyle name="桁区切り 2" xfId="4" xr:uid="{00000000-0005-0000-0000-000001000000}"/>
    <cellStyle name="桁区切り 3" xfId="7" xr:uid="{00000000-0005-0000-0000-000002000000}"/>
    <cellStyle name="標準" xfId="0" builtinId="0"/>
    <cellStyle name="標準 2" xfId="8" xr:uid="{B67A5DD2-39F2-4B3F-9E18-DA35242BD6FE}"/>
    <cellStyle name="標準 3 3" xfId="3" xr:uid="{00000000-0005-0000-0000-000004000000}"/>
    <cellStyle name="標準 5" xfId="2" xr:uid="{00000000-0005-0000-0000-000005000000}"/>
    <cellStyle name="標準 5 2" xfId="1" xr:uid="{00000000-0005-0000-0000-000006000000}"/>
    <cellStyle name="標準 5 2 2" xfId="6" xr:uid="{00000000-0005-0000-0000-000007000000}"/>
    <cellStyle name="標準 9" xfId="5" xr:uid="{00000000-0005-0000-0000-000008000000}"/>
  </cellStyles>
  <dxfs count="14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EDFC"/>
      <color rgb="FFFFE1FF"/>
      <color rgb="FFFF0000"/>
      <color rgb="FFA6A6A6"/>
      <color rgb="FFE2EFDA"/>
      <color rgb="FFEEAAFC"/>
      <color rgb="FFFFE699"/>
      <color rgb="FFC6E0B4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d-entry.com/co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235"/>
  <sheetViews>
    <sheetView showGridLines="0" tabSelected="1" topLeftCell="B1" zoomScaleNormal="100" workbookViewId="0">
      <selection activeCell="B1" sqref="B1"/>
    </sheetView>
  </sheetViews>
  <sheetFormatPr defaultColWidth="9" defaultRowHeight="13.5"/>
  <cols>
    <col min="1" max="1" width="9.75" style="124" hidden="1" customWidth="1"/>
    <col min="2" max="3" width="1.625" style="124" customWidth="1"/>
    <col min="4" max="4" width="5.625" style="124" customWidth="1"/>
    <col min="5" max="7" width="6.625" style="124" customWidth="1"/>
    <col min="8" max="8" width="3.5" style="124" customWidth="1"/>
    <col min="9" max="9" width="1.625" style="124" customWidth="1"/>
    <col min="10" max="10" width="7.375" style="124" customWidth="1"/>
    <col min="11" max="12" width="8.125" style="124" customWidth="1"/>
    <col min="13" max="13" width="6.625" style="124" customWidth="1"/>
    <col min="14" max="14" width="5" style="124" customWidth="1"/>
    <col min="15" max="15" width="4.125" style="124" customWidth="1"/>
    <col min="16" max="16" width="8.875" style="124" customWidth="1"/>
    <col min="17" max="17" width="5.125" style="124" customWidth="1"/>
    <col min="18" max="22" width="8.25" style="124" customWidth="1"/>
    <col min="23" max="25" width="5.375" style="124" customWidth="1"/>
    <col min="26" max="26" width="2.625" style="124" customWidth="1"/>
    <col min="27" max="27" width="3.625" style="124" customWidth="1"/>
    <col min="28" max="16384" width="9" style="124"/>
  </cols>
  <sheetData>
    <row r="1" spans="1:27" ht="30" customHeight="1">
      <c r="A1" s="122" t="s">
        <v>160</v>
      </c>
      <c r="B1" s="122"/>
      <c r="C1" s="123" t="s">
        <v>134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W1" s="125">
        <v>44927</v>
      </c>
      <c r="X1" s="125"/>
      <c r="Y1" s="125"/>
      <c r="Z1" s="125"/>
      <c r="AA1" s="126"/>
    </row>
    <row r="2" spans="1:27" ht="15" hidden="1" customHeight="1">
      <c r="A2" s="122" t="s">
        <v>161</v>
      </c>
      <c r="B2" s="122"/>
      <c r="C2" s="127"/>
      <c r="D2" s="127"/>
      <c r="AA2" s="126"/>
    </row>
    <row r="3" spans="1:27" ht="30" customHeight="1">
      <c r="A3" s="128">
        <v>2023.01</v>
      </c>
      <c r="B3" s="128"/>
      <c r="C3" s="129" t="s">
        <v>166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6"/>
    </row>
    <row r="4" spans="1:27" ht="5.25" customHeight="1">
      <c r="A4" s="128"/>
      <c r="B4" s="128"/>
      <c r="C4" s="130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2"/>
    </row>
    <row r="5" spans="1:27" ht="15" customHeight="1">
      <c r="A5" s="128"/>
      <c r="B5" s="133"/>
      <c r="C5" s="134" t="s">
        <v>75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</row>
    <row r="6" spans="1:27" ht="15" customHeight="1">
      <c r="A6" s="128"/>
      <c r="B6" s="133"/>
      <c r="C6" s="134" t="s">
        <v>76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6"/>
    </row>
    <row r="7" spans="1:27" ht="15" customHeight="1">
      <c r="A7" s="128"/>
      <c r="B7" s="128"/>
      <c r="C7" s="134" t="s">
        <v>77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6"/>
    </row>
    <row r="8" spans="1:27" ht="15" hidden="1" customHeight="1">
      <c r="A8" s="128"/>
      <c r="B8" s="128"/>
      <c r="C8" s="134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6"/>
    </row>
    <row r="9" spans="1:27" ht="5.25" customHeight="1">
      <c r="A9" s="128"/>
      <c r="B9" s="128"/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9"/>
    </row>
    <row r="10" spans="1:27" ht="30" customHeight="1">
      <c r="A10" s="128"/>
      <c r="B10" s="128"/>
    </row>
    <row r="11" spans="1:27" ht="15.75" hidden="1" customHeight="1">
      <c r="A11" s="128"/>
      <c r="B11" s="128"/>
    </row>
    <row r="12" spans="1:27" ht="15.75" hidden="1" customHeight="1">
      <c r="A12" s="128"/>
      <c r="B12" s="128"/>
    </row>
    <row r="13" spans="1:27" ht="20.100000000000001" customHeight="1">
      <c r="A13" s="128"/>
      <c r="B13" s="128"/>
      <c r="C13" s="140" t="s">
        <v>68</v>
      </c>
      <c r="D13" s="141"/>
      <c r="E13" s="141"/>
      <c r="F13" s="141"/>
      <c r="G13" s="141"/>
      <c r="H13" s="142"/>
    </row>
    <row r="14" spans="1:27" ht="20.100000000000001" customHeight="1">
      <c r="A14" s="128"/>
      <c r="B14" s="128"/>
      <c r="C14" s="143"/>
      <c r="D14" s="144"/>
      <c r="E14" s="144"/>
      <c r="F14" s="144"/>
      <c r="G14" s="144"/>
      <c r="H14" s="144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6"/>
    </row>
    <row r="15" spans="1:27" ht="15.75" hidden="1" customHeight="1">
      <c r="A15" s="128"/>
      <c r="B15" s="128"/>
      <c r="C15" s="143"/>
      <c r="D15" s="144"/>
      <c r="E15" s="144"/>
      <c r="F15" s="144"/>
      <c r="G15" s="144"/>
      <c r="H15" s="144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8"/>
    </row>
    <row r="16" spans="1:27" ht="15.75" hidden="1" customHeight="1">
      <c r="A16" s="128"/>
      <c r="B16" s="128"/>
      <c r="C16" s="143"/>
      <c r="D16" s="144"/>
      <c r="E16" s="144"/>
      <c r="F16" s="144"/>
      <c r="G16" s="144"/>
      <c r="H16" s="144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8"/>
    </row>
    <row r="17" spans="1:26" ht="15.75" hidden="1" customHeight="1">
      <c r="A17" s="128"/>
      <c r="B17" s="128"/>
      <c r="C17" s="143"/>
      <c r="D17" s="144"/>
      <c r="E17" s="144"/>
      <c r="F17" s="144"/>
      <c r="G17" s="144"/>
      <c r="H17" s="144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8"/>
    </row>
    <row r="18" spans="1:26" ht="15.75" hidden="1" customHeight="1">
      <c r="A18" s="128"/>
      <c r="B18" s="128"/>
      <c r="C18" s="143"/>
      <c r="D18" s="144"/>
      <c r="E18" s="144"/>
      <c r="F18" s="144"/>
      <c r="G18" s="144"/>
      <c r="H18" s="144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8"/>
    </row>
    <row r="19" spans="1:26" ht="15.75" hidden="1" customHeight="1">
      <c r="A19" s="128"/>
      <c r="B19" s="128"/>
      <c r="C19" s="143"/>
      <c r="D19" s="144"/>
      <c r="E19" s="144"/>
      <c r="F19" s="144"/>
      <c r="G19" s="144"/>
      <c r="H19" s="144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8"/>
    </row>
    <row r="20" spans="1:26" ht="20.100000000000001" customHeight="1">
      <c r="A20" s="128">
        <f>IF(ISBLANK($I20), 1001, 0)</f>
        <v>1001</v>
      </c>
      <c r="B20" s="128"/>
      <c r="C20" s="149"/>
      <c r="D20" s="150">
        <v>1</v>
      </c>
      <c r="E20" s="124" t="s">
        <v>0</v>
      </c>
      <c r="I20" s="97"/>
      <c r="J20" s="95"/>
      <c r="K20" s="95"/>
      <c r="L20" s="95"/>
      <c r="M20" s="95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8"/>
    </row>
    <row r="21" spans="1:26" ht="20.100000000000001" customHeight="1">
      <c r="A21" s="128"/>
      <c r="B21" s="128"/>
      <c r="C21" s="149"/>
      <c r="D21" s="150"/>
      <c r="E21" s="147"/>
      <c r="F21" s="147"/>
      <c r="G21" s="147"/>
      <c r="H21" s="147"/>
      <c r="I21" s="151"/>
      <c r="J21" s="152" t="s">
        <v>167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48"/>
    </row>
    <row r="22" spans="1:26" ht="20.100000000000001" customHeight="1">
      <c r="A22" s="128">
        <f>IF(AND(I22&lt;&gt;"", OR(ISERROR(FIND("@"&amp;LEFT(I22,3)&amp;"@", 都道府県3))=FALSE, ISERROR(FIND("@"&amp;LEFT(I22,4)&amp;"@",都道府県4))=FALSE))=FALSE, 1001, 0)</f>
        <v>1001</v>
      </c>
      <c r="B22" s="128"/>
      <c r="C22" s="149"/>
      <c r="D22" s="150">
        <v>2</v>
      </c>
      <c r="E22" s="124" t="s">
        <v>1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148"/>
    </row>
    <row r="23" spans="1:26" ht="20.100000000000001" customHeight="1">
      <c r="A23" s="128"/>
      <c r="B23" s="128"/>
      <c r="C23" s="149"/>
      <c r="D23" s="150"/>
      <c r="E23" s="147"/>
      <c r="F23" s="147"/>
      <c r="G23" s="147"/>
      <c r="H23" s="147"/>
      <c r="I23" s="151"/>
      <c r="J23" s="152" t="s">
        <v>78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48"/>
    </row>
    <row r="24" spans="1:26" ht="20.100000000000001" customHeight="1">
      <c r="A24" s="128">
        <f>IF(ISBLANK($I24), 1001, 0)</f>
        <v>1001</v>
      </c>
      <c r="B24" s="128"/>
      <c r="C24" s="149"/>
      <c r="D24" s="150">
        <v>3</v>
      </c>
      <c r="E24" s="124" t="s">
        <v>2</v>
      </c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148"/>
    </row>
    <row r="25" spans="1:26" ht="20.100000000000001" customHeight="1">
      <c r="A25" s="128"/>
      <c r="B25" s="128"/>
      <c r="C25" s="153"/>
      <c r="D25" s="147"/>
      <c r="E25" s="147"/>
      <c r="F25" s="147"/>
      <c r="G25" s="147"/>
      <c r="H25" s="147"/>
      <c r="I25" s="151"/>
      <c r="J25" s="152" t="s">
        <v>154</v>
      </c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48"/>
    </row>
    <row r="26" spans="1:26" ht="20.100000000000001" customHeight="1">
      <c r="A26" s="128">
        <f>IF(ISBLANK($I26), 1001, 0)</f>
        <v>1001</v>
      </c>
      <c r="B26" s="128"/>
      <c r="C26" s="149"/>
      <c r="D26" s="150">
        <v>4</v>
      </c>
      <c r="E26" s="124" t="s">
        <v>3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148"/>
    </row>
    <row r="27" spans="1:26" ht="20.100000000000001" customHeight="1">
      <c r="A27" s="128"/>
      <c r="B27" s="128"/>
      <c r="C27" s="153"/>
      <c r="D27" s="147"/>
      <c r="E27" s="147"/>
      <c r="F27" s="147"/>
      <c r="G27" s="147"/>
      <c r="H27" s="147"/>
      <c r="I27" s="151"/>
      <c r="J27" s="152" t="s">
        <v>144</v>
      </c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4"/>
    </row>
    <row r="28" spans="1:26" ht="20.100000000000001" customHeight="1">
      <c r="A28" s="128">
        <f>IF(ISBLANK($I28), 1001, 0)</f>
        <v>1001</v>
      </c>
      <c r="B28" s="128"/>
      <c r="C28" s="149"/>
      <c r="D28" s="150">
        <v>5</v>
      </c>
      <c r="E28" s="124" t="s">
        <v>53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148"/>
    </row>
    <row r="29" spans="1:26" ht="20.100000000000001" customHeight="1">
      <c r="A29" s="128"/>
      <c r="B29" s="128"/>
      <c r="C29" s="153"/>
      <c r="D29" s="147"/>
      <c r="E29" s="147"/>
      <c r="F29" s="147"/>
      <c r="G29" s="147"/>
      <c r="H29" s="147"/>
      <c r="I29" s="151"/>
      <c r="J29" s="152" t="s">
        <v>51</v>
      </c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4"/>
    </row>
    <row r="30" spans="1:26" ht="20.100000000000001" customHeight="1">
      <c r="A30" s="128">
        <f>IF(ISBLANK($I30), 1001, 0)</f>
        <v>1001</v>
      </c>
      <c r="B30" s="128"/>
      <c r="C30" s="149"/>
      <c r="D30" s="150">
        <v>6</v>
      </c>
      <c r="E30" s="124" t="s">
        <v>4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148"/>
    </row>
    <row r="31" spans="1:26" ht="20.100000000000001" customHeight="1">
      <c r="A31" s="128"/>
      <c r="B31" s="128"/>
      <c r="C31" s="153"/>
      <c r="D31" s="147"/>
      <c r="E31" s="147"/>
      <c r="F31" s="147"/>
      <c r="G31" s="147"/>
      <c r="H31" s="147"/>
      <c r="I31" s="151"/>
      <c r="J31" s="152" t="s">
        <v>39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4"/>
    </row>
    <row r="32" spans="1:26" ht="20.100000000000001" customHeight="1">
      <c r="A32" s="128">
        <f>IF(ISBLANK($I32), 1001, 0)</f>
        <v>1001</v>
      </c>
      <c r="B32" s="128"/>
      <c r="C32" s="149"/>
      <c r="D32" s="150">
        <v>7</v>
      </c>
      <c r="E32" s="124" t="s">
        <v>5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148"/>
    </row>
    <row r="33" spans="1:26" ht="20.100000000000001" customHeight="1">
      <c r="A33" s="128"/>
      <c r="B33" s="128"/>
      <c r="C33" s="153"/>
      <c r="D33" s="147"/>
      <c r="E33" s="147"/>
      <c r="F33" s="147"/>
      <c r="G33" s="147"/>
      <c r="H33" s="147"/>
      <c r="I33" s="151"/>
      <c r="J33" s="152" t="s">
        <v>40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48"/>
    </row>
    <row r="34" spans="1:26" ht="20.100000000000001" customHeight="1">
      <c r="A34" s="128">
        <f>IF(NOT(AND(I34&lt;&gt;"",ISNUMBER(VALUE(SUBSTITUTE(I34,"-",""))))), 1001, 0)</f>
        <v>1001</v>
      </c>
      <c r="B34" s="128"/>
      <c r="C34" s="149"/>
      <c r="D34" s="150">
        <v>8</v>
      </c>
      <c r="E34" s="124" t="s">
        <v>6</v>
      </c>
      <c r="I34" s="92"/>
      <c r="J34" s="92"/>
      <c r="K34" s="92"/>
      <c r="L34" s="92"/>
      <c r="M34" s="92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8"/>
    </row>
    <row r="35" spans="1:26" ht="20.100000000000001" customHeight="1">
      <c r="A35" s="128"/>
      <c r="B35" s="128"/>
      <c r="C35" s="153"/>
      <c r="D35" s="147"/>
      <c r="E35" s="147"/>
      <c r="F35" s="147"/>
      <c r="G35" s="147"/>
      <c r="H35" s="147"/>
      <c r="I35" s="151"/>
      <c r="J35" s="152" t="s">
        <v>145</v>
      </c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48"/>
    </row>
    <row r="36" spans="1:26" ht="20.100000000000001" customHeight="1">
      <c r="A36" s="128">
        <f>IF(NOT(AND(I36&lt;&gt;"",ISNUMBER(VALUE(SUBSTITUTE(I36,"-",""))))), 1001, 0)</f>
        <v>1001</v>
      </c>
      <c r="B36" s="128"/>
      <c r="C36" s="149"/>
      <c r="D36" s="150">
        <v>9</v>
      </c>
      <c r="E36" s="124" t="s">
        <v>7</v>
      </c>
      <c r="I36" s="92"/>
      <c r="J36" s="95"/>
      <c r="K36" s="95"/>
      <c r="L36" s="95"/>
      <c r="M36" s="95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8"/>
    </row>
    <row r="37" spans="1:26" ht="20.100000000000001" customHeight="1">
      <c r="A37" s="128"/>
      <c r="B37" s="128"/>
      <c r="C37" s="153"/>
      <c r="D37" s="147"/>
      <c r="E37" s="147"/>
      <c r="F37" s="147"/>
      <c r="G37" s="147"/>
      <c r="H37" s="147"/>
      <c r="I37" s="151"/>
      <c r="J37" s="152" t="s">
        <v>145</v>
      </c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48"/>
    </row>
    <row r="38" spans="1:26" ht="20.100000000000001" customHeight="1">
      <c r="A38" s="128">
        <f>IF(ISBLANK($I38), 1001, 0)</f>
        <v>1001</v>
      </c>
      <c r="B38" s="128"/>
      <c r="C38" s="149"/>
      <c r="D38" s="150">
        <v>10</v>
      </c>
      <c r="E38" s="124" t="s">
        <v>37</v>
      </c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148"/>
    </row>
    <row r="39" spans="1:26" ht="20.100000000000001" customHeight="1">
      <c r="A39" s="128"/>
      <c r="B39" s="128"/>
      <c r="C39" s="153"/>
      <c r="D39" s="147"/>
      <c r="E39" s="147"/>
      <c r="F39" s="147"/>
      <c r="G39" s="147"/>
      <c r="H39" s="147"/>
      <c r="I39" s="151"/>
      <c r="J39" s="152" t="s">
        <v>164</v>
      </c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48"/>
    </row>
    <row r="40" spans="1:26" ht="20.100000000000001" customHeight="1">
      <c r="A40" s="128">
        <f>IF(AND($I40&lt;&gt;"一致する", $I40&lt;&gt;"一致しない"), 1001, 0)</f>
        <v>0</v>
      </c>
      <c r="B40" s="128"/>
      <c r="C40" s="149"/>
      <c r="D40" s="150">
        <v>11</v>
      </c>
      <c r="E40" s="124" t="s">
        <v>137</v>
      </c>
      <c r="I40" s="92" t="s">
        <v>153</v>
      </c>
      <c r="J40" s="93"/>
      <c r="K40" s="93"/>
      <c r="L40" s="93"/>
      <c r="M40" s="93"/>
      <c r="N40" s="155"/>
      <c r="O40" s="155"/>
      <c r="P40" s="155"/>
      <c r="Q40" s="155"/>
      <c r="R40" s="155"/>
      <c r="S40" s="155"/>
      <c r="T40" s="155"/>
      <c r="U40" s="155"/>
      <c r="V40" s="147"/>
      <c r="W40" s="147"/>
      <c r="X40" s="147"/>
      <c r="Z40" s="156"/>
    </row>
    <row r="41" spans="1:26" ht="20.100000000000001" customHeight="1">
      <c r="A41" s="128"/>
      <c r="B41" s="128"/>
      <c r="C41" s="153"/>
      <c r="D41" s="147"/>
      <c r="E41" s="147"/>
      <c r="F41" s="147"/>
      <c r="G41" s="147"/>
      <c r="H41" s="147"/>
      <c r="I41" s="157"/>
      <c r="J41" s="158" t="s">
        <v>150</v>
      </c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6"/>
    </row>
    <row r="42" spans="1:26" ht="20.100000000000001" customHeight="1">
      <c r="A42" s="128"/>
      <c r="B42" s="128"/>
      <c r="C42" s="159"/>
      <c r="D42" s="160"/>
      <c r="E42" s="160"/>
      <c r="F42" s="160"/>
      <c r="G42" s="160"/>
      <c r="H42" s="160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2"/>
    </row>
    <row r="43" spans="1:26" ht="20.100000000000001" customHeight="1">
      <c r="A43" s="128"/>
      <c r="B43" s="128"/>
      <c r="C43" s="147"/>
      <c r="D43" s="147"/>
      <c r="E43" s="147"/>
      <c r="F43" s="147"/>
      <c r="G43" s="147"/>
      <c r="H43" s="147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47"/>
    </row>
    <row r="44" spans="1:26" ht="15.75" hidden="1" customHeight="1">
      <c r="A44" s="128"/>
      <c r="B44" s="128"/>
      <c r="C44" s="147"/>
      <c r="D44" s="147"/>
      <c r="E44" s="147"/>
      <c r="F44" s="147"/>
      <c r="G44" s="147"/>
      <c r="H44" s="147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47"/>
    </row>
    <row r="45" spans="1:26" ht="15.75" hidden="1" customHeight="1">
      <c r="A45" s="128"/>
      <c r="B45" s="128"/>
      <c r="C45" s="147"/>
      <c r="D45" s="147"/>
      <c r="E45" s="147"/>
      <c r="F45" s="147"/>
      <c r="G45" s="147"/>
      <c r="H45" s="147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47"/>
    </row>
    <row r="46" spans="1:26" ht="15.75" hidden="1" customHeight="1">
      <c r="A46" s="128"/>
      <c r="B46" s="128"/>
      <c r="C46" s="147"/>
      <c r="D46" s="147"/>
      <c r="E46" s="147"/>
      <c r="F46" s="147"/>
      <c r="G46" s="147"/>
      <c r="H46" s="147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47"/>
    </row>
    <row r="47" spans="1:26" ht="15.75" hidden="1" customHeight="1">
      <c r="A47" s="128"/>
      <c r="B47" s="128"/>
      <c r="C47" s="147"/>
      <c r="D47" s="147"/>
      <c r="E47" s="147"/>
      <c r="F47" s="147"/>
      <c r="G47" s="147"/>
      <c r="H47" s="147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47"/>
    </row>
    <row r="48" spans="1:26" ht="15.75" hidden="1" customHeight="1">
      <c r="A48" s="128"/>
      <c r="B48" s="128"/>
      <c r="C48" s="147"/>
      <c r="D48" s="147"/>
      <c r="E48" s="147"/>
      <c r="F48" s="147"/>
      <c r="G48" s="147"/>
      <c r="H48" s="147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47"/>
    </row>
    <row r="49" spans="1:26" ht="15.75" hidden="1" customHeight="1">
      <c r="A49" s="128"/>
      <c r="B49" s="128"/>
      <c r="C49" s="147"/>
      <c r="D49" s="147"/>
      <c r="E49" s="147"/>
      <c r="F49" s="147"/>
      <c r="G49" s="147"/>
      <c r="H49" s="147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47"/>
    </row>
    <row r="50" spans="1:26" ht="15.75" hidden="1" customHeight="1">
      <c r="A50" s="128"/>
      <c r="B50" s="128"/>
      <c r="C50" s="147"/>
      <c r="D50" s="147"/>
      <c r="E50" s="147"/>
      <c r="F50" s="147"/>
      <c r="G50" s="147"/>
      <c r="H50" s="147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47"/>
    </row>
    <row r="51" spans="1:26" ht="15.75" hidden="1" customHeight="1">
      <c r="A51" s="128"/>
      <c r="B51" s="128"/>
      <c r="C51" s="147"/>
      <c r="D51" s="147"/>
      <c r="E51" s="147"/>
      <c r="F51" s="147"/>
      <c r="G51" s="147"/>
      <c r="H51" s="147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47"/>
    </row>
    <row r="52" spans="1:26" ht="15.75" hidden="1" customHeight="1">
      <c r="A52" s="128"/>
      <c r="B52" s="128"/>
      <c r="C52" s="147"/>
      <c r="D52" s="147"/>
      <c r="E52" s="147"/>
      <c r="F52" s="147"/>
      <c r="G52" s="147"/>
      <c r="H52" s="147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47"/>
    </row>
    <row r="53" spans="1:26" ht="15.75" hidden="1" customHeight="1">
      <c r="A53" s="128"/>
      <c r="B53" s="128"/>
      <c r="C53" s="147"/>
      <c r="D53" s="147"/>
      <c r="E53" s="147"/>
      <c r="F53" s="147"/>
      <c r="G53" s="147"/>
      <c r="H53" s="147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47"/>
    </row>
    <row r="54" spans="1:26" ht="15.75" hidden="1" customHeight="1">
      <c r="A54" s="128"/>
      <c r="B54" s="128"/>
      <c r="C54" s="147"/>
      <c r="D54" s="147"/>
      <c r="E54" s="147"/>
      <c r="F54" s="147"/>
      <c r="G54" s="147"/>
      <c r="H54" s="147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47"/>
    </row>
    <row r="55" spans="1:26" ht="15.75" hidden="1" customHeight="1">
      <c r="A55" s="128"/>
      <c r="B55" s="128"/>
      <c r="C55" s="147"/>
      <c r="D55" s="147"/>
      <c r="E55" s="147"/>
      <c r="F55" s="147"/>
      <c r="G55" s="147"/>
      <c r="H55" s="147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47"/>
    </row>
    <row r="56" spans="1:26" ht="15.75" hidden="1" customHeight="1">
      <c r="A56" s="128"/>
      <c r="B56" s="128"/>
      <c r="C56" s="147"/>
      <c r="D56" s="147"/>
      <c r="E56" s="147"/>
      <c r="F56" s="147"/>
      <c r="G56" s="147"/>
      <c r="H56" s="147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47"/>
    </row>
    <row r="57" spans="1:26" ht="15.75" hidden="1" customHeight="1">
      <c r="A57" s="128"/>
      <c r="B57" s="128"/>
      <c r="C57" s="147"/>
      <c r="D57" s="147"/>
      <c r="E57" s="147"/>
      <c r="F57" s="147"/>
      <c r="G57" s="147"/>
      <c r="H57" s="147"/>
      <c r="I57" s="164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</row>
    <row r="58" spans="1:26" ht="15.75" hidden="1" customHeight="1">
      <c r="A58" s="128"/>
      <c r="B58" s="128"/>
      <c r="C58" s="147"/>
      <c r="D58" s="147"/>
      <c r="E58" s="147"/>
      <c r="F58" s="147"/>
      <c r="G58" s="147"/>
      <c r="H58" s="147"/>
      <c r="I58" s="164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</row>
    <row r="59" spans="1:26" ht="20.100000000000001" customHeight="1">
      <c r="A59" s="128"/>
      <c r="B59" s="128"/>
      <c r="C59" s="147"/>
      <c r="D59" s="147"/>
      <c r="E59" s="147"/>
      <c r="F59" s="147"/>
      <c r="G59" s="147"/>
      <c r="H59" s="147"/>
      <c r="I59" s="164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</row>
    <row r="60" spans="1:26" ht="20.100000000000001" customHeight="1">
      <c r="A60" s="128"/>
      <c r="B60" s="128"/>
      <c r="C60" s="140" t="s">
        <v>69</v>
      </c>
      <c r="D60" s="141"/>
      <c r="E60" s="141"/>
      <c r="F60" s="141"/>
      <c r="G60" s="141"/>
      <c r="H60" s="142"/>
      <c r="I60" s="165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</row>
    <row r="61" spans="1:26" ht="20.100000000000001" customHeight="1">
      <c r="A61" s="128"/>
      <c r="B61" s="128"/>
      <c r="C61" s="167"/>
      <c r="D61" s="168"/>
      <c r="E61" s="168"/>
      <c r="F61" s="168"/>
      <c r="G61" s="168"/>
      <c r="H61" s="168"/>
      <c r="Z61" s="169"/>
    </row>
    <row r="62" spans="1:26" ht="20.100000000000001" customHeight="1">
      <c r="A62" s="128"/>
      <c r="B62" s="128"/>
      <c r="C62" s="167"/>
      <c r="D62" s="170" t="s">
        <v>138</v>
      </c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56"/>
    </row>
    <row r="63" spans="1:26" ht="20.100000000000001" customHeight="1">
      <c r="A63" s="128">
        <f>IF(AND(I63&lt;&gt;"しない", I63&lt;&gt;"する"), 1001, 0)</f>
        <v>1001</v>
      </c>
      <c r="B63" s="128"/>
      <c r="C63" s="143"/>
      <c r="D63" s="150">
        <v>1</v>
      </c>
      <c r="E63" s="147" t="s">
        <v>70</v>
      </c>
      <c r="F63" s="147"/>
      <c r="G63" s="147"/>
      <c r="H63" s="147"/>
      <c r="I63" s="92"/>
      <c r="J63" s="93"/>
      <c r="K63" s="93"/>
      <c r="L63" s="93"/>
      <c r="M63" s="93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8"/>
    </row>
    <row r="64" spans="1:26" ht="20.100000000000001" customHeight="1">
      <c r="A64" s="128"/>
      <c r="B64" s="128"/>
      <c r="C64" s="143"/>
      <c r="D64" s="147"/>
      <c r="E64" s="147"/>
      <c r="F64" s="147"/>
      <c r="G64" s="147"/>
      <c r="H64" s="147"/>
      <c r="I64" s="157"/>
      <c r="J64" s="152" t="s">
        <v>139</v>
      </c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48"/>
    </row>
    <row r="65" spans="1:26" ht="15.75" hidden="1" customHeight="1">
      <c r="A65" s="128"/>
      <c r="B65" s="128"/>
      <c r="C65" s="143"/>
      <c r="D65" s="147"/>
      <c r="E65" s="147"/>
      <c r="F65" s="147"/>
      <c r="G65" s="147"/>
      <c r="H65" s="147"/>
      <c r="I65" s="157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48"/>
    </row>
    <row r="66" spans="1:26" ht="15.75" hidden="1" customHeight="1">
      <c r="A66" s="128"/>
      <c r="B66" s="128"/>
      <c r="C66" s="143"/>
      <c r="D66" s="147"/>
      <c r="E66" s="147"/>
      <c r="F66" s="147"/>
      <c r="G66" s="147"/>
      <c r="H66" s="147"/>
      <c r="I66" s="157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48"/>
    </row>
    <row r="67" spans="1:26" ht="15.75" hidden="1" customHeight="1">
      <c r="A67" s="128"/>
      <c r="B67" s="128"/>
      <c r="C67" s="143"/>
      <c r="D67" s="147"/>
      <c r="E67" s="147"/>
      <c r="F67" s="147"/>
      <c r="G67" s="147"/>
      <c r="H67" s="147"/>
      <c r="I67" s="157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48"/>
    </row>
    <row r="68" spans="1:26" ht="15.75" hidden="1" customHeight="1">
      <c r="A68" s="128"/>
      <c r="B68" s="128"/>
      <c r="C68" s="143"/>
      <c r="D68" s="147"/>
      <c r="E68" s="147"/>
      <c r="F68" s="147"/>
      <c r="G68" s="147"/>
      <c r="H68" s="147"/>
      <c r="I68" s="157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48"/>
    </row>
    <row r="69" spans="1:26" ht="20.100000000000001" customHeight="1">
      <c r="A69" s="128">
        <f>IF(OR(AND($I63="する",ISBLANK($I69)),AND($I63="しない",NOT(ISBLANK($I69)))), 1001, 0)</f>
        <v>0</v>
      </c>
      <c r="B69" s="128"/>
      <c r="C69" s="149"/>
      <c r="D69" s="150">
        <v>2</v>
      </c>
      <c r="E69" s="124" t="s">
        <v>0</v>
      </c>
      <c r="I69" s="97"/>
      <c r="J69" s="95"/>
      <c r="K69" s="95"/>
      <c r="L69" s="95"/>
      <c r="M69" s="95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8"/>
    </row>
    <row r="70" spans="1:26" ht="20.100000000000001" customHeight="1">
      <c r="A70" s="128"/>
      <c r="B70" s="128"/>
      <c r="C70" s="149"/>
      <c r="D70" s="150"/>
      <c r="E70" s="147"/>
      <c r="F70" s="147"/>
      <c r="G70" s="147"/>
      <c r="H70" s="147"/>
      <c r="I70" s="151"/>
      <c r="J70" s="152" t="s">
        <v>167</v>
      </c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48"/>
    </row>
    <row r="71" spans="1:26" ht="20.100000000000001" customHeight="1">
      <c r="A71" s="128">
        <f>IF(OR(AND($I63="する",AND(I71&lt;&gt;"", OR(ISERROR(FIND("@"&amp;LEFT(I71,3)&amp;"@", 都道府県3))=FALSE, ISERROR(FIND("@"&amp;LEFT(I71,4)&amp;"@",都道府県4))=FALSE))=FALSE),AND($I63="しない",NOT(ISBLANK($I71)))), 1001, 0)</f>
        <v>0</v>
      </c>
      <c r="B71" s="128"/>
      <c r="C71" s="149"/>
      <c r="D71" s="150">
        <v>3</v>
      </c>
      <c r="E71" s="124" t="s">
        <v>1</v>
      </c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148"/>
    </row>
    <row r="72" spans="1:26" ht="20.100000000000001" customHeight="1">
      <c r="A72" s="128"/>
      <c r="B72" s="128"/>
      <c r="C72" s="149"/>
      <c r="D72" s="150"/>
      <c r="E72" s="147"/>
      <c r="F72" s="147"/>
      <c r="G72" s="147"/>
      <c r="H72" s="147"/>
      <c r="I72" s="151"/>
      <c r="J72" s="152" t="s">
        <v>78</v>
      </c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48"/>
    </row>
    <row r="73" spans="1:26" ht="20.100000000000001" customHeight="1">
      <c r="A73" s="128">
        <f>IF(OR(AND($I63="する",ISBLANK($I73)),AND($I63="しない",NOT(ISBLANK($I73)))), 1001, 0)</f>
        <v>0</v>
      </c>
      <c r="B73" s="128"/>
      <c r="C73" s="149"/>
      <c r="D73" s="150">
        <v>4</v>
      </c>
      <c r="E73" s="124" t="s">
        <v>2</v>
      </c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148"/>
    </row>
    <row r="74" spans="1:26" ht="30" customHeight="1">
      <c r="A74" s="128"/>
      <c r="B74" s="128"/>
      <c r="C74" s="153"/>
      <c r="D74" s="147"/>
      <c r="E74" s="147"/>
      <c r="F74" s="147"/>
      <c r="G74" s="147"/>
      <c r="H74" s="147"/>
      <c r="I74" s="151"/>
      <c r="J74" s="172" t="s">
        <v>142</v>
      </c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48"/>
    </row>
    <row r="75" spans="1:26" ht="20.100000000000001" customHeight="1">
      <c r="A75" s="128">
        <f>IF(OR(AND($I63="する",ISBLANK($I75)),AND($I63="しない",NOT(ISBLANK($I75)))), 1001, 0)</f>
        <v>0</v>
      </c>
      <c r="B75" s="128"/>
      <c r="C75" s="149"/>
      <c r="D75" s="150">
        <v>5</v>
      </c>
      <c r="E75" s="124" t="s">
        <v>3</v>
      </c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148"/>
    </row>
    <row r="76" spans="1:26" ht="30" customHeight="1">
      <c r="A76" s="128"/>
      <c r="B76" s="128"/>
      <c r="C76" s="153"/>
      <c r="D76" s="147"/>
      <c r="E76" s="147"/>
      <c r="F76" s="147"/>
      <c r="G76" s="147"/>
      <c r="H76" s="147"/>
      <c r="I76" s="151"/>
      <c r="J76" s="172" t="s">
        <v>143</v>
      </c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48"/>
    </row>
    <row r="77" spans="1:26" ht="20.100000000000001" customHeight="1">
      <c r="A77" s="128">
        <f>IF(OR(AND($I63="する",ISBLANK($I77)),AND($I63="しない",NOT(ISBLANK($I77)))), 1001, 0)</f>
        <v>0</v>
      </c>
      <c r="B77" s="128"/>
      <c r="C77" s="149"/>
      <c r="D77" s="150">
        <v>6</v>
      </c>
      <c r="E77" s="124" t="s">
        <v>56</v>
      </c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148"/>
    </row>
    <row r="78" spans="1:26" ht="20.100000000000001" customHeight="1">
      <c r="A78" s="128"/>
      <c r="B78" s="128"/>
      <c r="C78" s="153"/>
      <c r="D78" s="147"/>
      <c r="E78" s="147"/>
      <c r="F78" s="147"/>
      <c r="G78" s="147"/>
      <c r="H78" s="147"/>
      <c r="I78" s="151"/>
      <c r="J78" s="158" t="s">
        <v>151</v>
      </c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48"/>
    </row>
    <row r="79" spans="1:26" ht="20.100000000000001" customHeight="1">
      <c r="A79" s="128">
        <f>IF(OR(AND($I63="する",ISBLANK($I79)),AND($I63="しない",NOT(ISBLANK($I79)))), 1001, 0)</f>
        <v>0</v>
      </c>
      <c r="B79" s="128"/>
      <c r="C79" s="149"/>
      <c r="D79" s="150">
        <v>7</v>
      </c>
      <c r="E79" s="124" t="s">
        <v>57</v>
      </c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148"/>
    </row>
    <row r="80" spans="1:26" ht="20.100000000000001" customHeight="1">
      <c r="A80" s="128"/>
      <c r="B80" s="128"/>
      <c r="C80" s="153"/>
      <c r="D80" s="147"/>
      <c r="E80" s="147"/>
      <c r="F80" s="147"/>
      <c r="G80" s="147"/>
      <c r="H80" s="147"/>
      <c r="I80" s="151"/>
      <c r="J80" s="152" t="s">
        <v>39</v>
      </c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48"/>
    </row>
    <row r="81" spans="1:26" ht="20.100000000000001" customHeight="1">
      <c r="A81" s="128">
        <f>IF(OR(AND($I63="する",ISBLANK($I81)),AND($I63="しない",NOT(ISBLANK($I81)))), 1001, 0)</f>
        <v>0</v>
      </c>
      <c r="B81" s="128"/>
      <c r="C81" s="149"/>
      <c r="D81" s="150">
        <v>8</v>
      </c>
      <c r="E81" s="124" t="s">
        <v>58</v>
      </c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148"/>
    </row>
    <row r="82" spans="1:26" ht="20.100000000000001" customHeight="1">
      <c r="A82" s="128"/>
      <c r="B82" s="128"/>
      <c r="C82" s="153"/>
      <c r="D82" s="147"/>
      <c r="E82" s="147"/>
      <c r="F82" s="147"/>
      <c r="G82" s="147"/>
      <c r="H82" s="147"/>
      <c r="I82" s="151"/>
      <c r="J82" s="152" t="s">
        <v>40</v>
      </c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48"/>
    </row>
    <row r="83" spans="1:26" ht="20.100000000000001" customHeight="1">
      <c r="A83" s="128">
        <f>IF(OR(AND($I63="する",NOT(AND(I83&lt;&gt;"",ISNUMBER(VALUE(SUBSTITUTE(I83,"-","")))))), AND($I63="しない",NOT(ISBLANK($I83)))), 1001, 0)</f>
        <v>0</v>
      </c>
      <c r="B83" s="128"/>
      <c r="C83" s="149"/>
      <c r="D83" s="150">
        <v>9</v>
      </c>
      <c r="E83" s="124" t="s">
        <v>6</v>
      </c>
      <c r="I83" s="92"/>
      <c r="J83" s="92"/>
      <c r="K83" s="92"/>
      <c r="L83" s="92"/>
      <c r="M83" s="92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8"/>
    </row>
    <row r="84" spans="1:26" ht="20.100000000000001" customHeight="1">
      <c r="A84" s="128"/>
      <c r="B84" s="128"/>
      <c r="C84" s="153"/>
      <c r="D84" s="147"/>
      <c r="E84" s="147"/>
      <c r="F84" s="147"/>
      <c r="G84" s="147"/>
      <c r="H84" s="147"/>
      <c r="I84" s="151"/>
      <c r="J84" s="152" t="s">
        <v>146</v>
      </c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48"/>
    </row>
    <row r="85" spans="1:26" ht="20.100000000000001" customHeight="1">
      <c r="A85" s="128">
        <f>IF(OR(AND($I63="する",NOT(AND(I85&lt;&gt;"",ISNUMBER(VALUE(SUBSTITUTE(I85,"-","")))))), AND($I63="しない",NOT(ISBLANK($I85)))), 1001, 0)</f>
        <v>0</v>
      </c>
      <c r="B85" s="128"/>
      <c r="C85" s="149"/>
      <c r="D85" s="150">
        <v>10</v>
      </c>
      <c r="E85" s="124" t="s">
        <v>7</v>
      </c>
      <c r="I85" s="92"/>
      <c r="J85" s="92"/>
      <c r="K85" s="92"/>
      <c r="L85" s="92"/>
      <c r="M85" s="92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8"/>
    </row>
    <row r="86" spans="1:26" s="178" customFormat="1" ht="20.100000000000001" customHeight="1">
      <c r="A86" s="174"/>
      <c r="B86" s="174"/>
      <c r="C86" s="175"/>
      <c r="D86" s="176"/>
      <c r="E86" s="176"/>
      <c r="F86" s="176"/>
      <c r="G86" s="176"/>
      <c r="H86" s="176"/>
      <c r="I86" s="151"/>
      <c r="J86" s="152" t="s">
        <v>146</v>
      </c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77"/>
    </row>
    <row r="87" spans="1:26" ht="20.100000000000001" customHeight="1">
      <c r="A87" s="128">
        <f>IF(OR(AND($I63="する", TRIM($I87)=""),AND($I63="しない", NOT(ISBLANK($I87)))), 1001, 0)</f>
        <v>0</v>
      </c>
      <c r="B87" s="128"/>
      <c r="C87" s="149"/>
      <c r="D87" s="150">
        <v>11</v>
      </c>
      <c r="E87" s="124" t="s">
        <v>37</v>
      </c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148"/>
    </row>
    <row r="88" spans="1:26" ht="20.100000000000001" customHeight="1">
      <c r="A88" s="128"/>
      <c r="B88" s="128"/>
      <c r="C88" s="153"/>
      <c r="D88" s="147"/>
      <c r="E88" s="147"/>
      <c r="F88" s="147"/>
      <c r="G88" s="147"/>
      <c r="H88" s="147"/>
      <c r="I88" s="151"/>
      <c r="J88" s="152" t="s">
        <v>165</v>
      </c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48"/>
    </row>
    <row r="89" spans="1:26" ht="20.100000000000001" customHeight="1">
      <c r="A89" s="128"/>
      <c r="B89" s="128"/>
      <c r="C89" s="159"/>
      <c r="D89" s="160"/>
      <c r="E89" s="160"/>
      <c r="F89" s="160"/>
      <c r="G89" s="160"/>
      <c r="H89" s="160"/>
      <c r="I89" s="179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2"/>
    </row>
    <row r="90" spans="1:26" ht="20.100000000000001" customHeight="1">
      <c r="A90" s="128"/>
      <c r="B90" s="128"/>
      <c r="C90" s="147"/>
      <c r="D90" s="147"/>
      <c r="E90" s="147"/>
      <c r="F90" s="147"/>
      <c r="G90" s="147"/>
      <c r="H90" s="147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47"/>
    </row>
    <row r="91" spans="1:26" ht="15.75" hidden="1" customHeight="1">
      <c r="A91" s="128"/>
      <c r="B91" s="128"/>
      <c r="C91" s="147"/>
      <c r="D91" s="147"/>
      <c r="E91" s="147"/>
      <c r="F91" s="147"/>
      <c r="G91" s="147"/>
      <c r="H91" s="147"/>
      <c r="I91" s="164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47"/>
    </row>
    <row r="92" spans="1:26" ht="15.75" hidden="1" customHeight="1">
      <c r="A92" s="128"/>
      <c r="B92" s="128"/>
      <c r="C92" s="147"/>
      <c r="D92" s="147"/>
      <c r="E92" s="147"/>
      <c r="F92" s="147"/>
      <c r="G92" s="147"/>
      <c r="H92" s="147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47"/>
    </row>
    <row r="93" spans="1:26" ht="15.75" hidden="1" customHeight="1">
      <c r="A93" s="128"/>
      <c r="B93" s="128"/>
      <c r="C93" s="147"/>
      <c r="D93" s="147"/>
      <c r="E93" s="147"/>
      <c r="F93" s="147"/>
      <c r="G93" s="147"/>
      <c r="H93" s="147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47"/>
    </row>
    <row r="94" spans="1:26" ht="15.75" hidden="1" customHeight="1">
      <c r="A94" s="128"/>
      <c r="B94" s="128"/>
      <c r="C94" s="147"/>
      <c r="D94" s="147"/>
      <c r="E94" s="147"/>
      <c r="F94" s="147"/>
      <c r="G94" s="147"/>
      <c r="H94" s="147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47"/>
    </row>
    <row r="95" spans="1:26" ht="15.75" hidden="1" customHeight="1">
      <c r="A95" s="128"/>
      <c r="B95" s="128"/>
      <c r="C95" s="147"/>
      <c r="D95" s="147"/>
      <c r="E95" s="147"/>
      <c r="F95" s="147"/>
      <c r="G95" s="147"/>
      <c r="H95" s="147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47"/>
    </row>
    <row r="96" spans="1:26" ht="15.75" hidden="1" customHeight="1">
      <c r="A96" s="128"/>
      <c r="B96" s="128"/>
      <c r="C96" s="147"/>
      <c r="D96" s="147"/>
      <c r="E96" s="147"/>
      <c r="F96" s="147"/>
      <c r="G96" s="147"/>
      <c r="H96" s="147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47"/>
    </row>
    <row r="97" spans="1:26" ht="15.75" hidden="1" customHeight="1">
      <c r="A97" s="128"/>
      <c r="B97" s="128"/>
      <c r="C97" s="147"/>
      <c r="D97" s="147"/>
      <c r="E97" s="147"/>
      <c r="F97" s="147"/>
      <c r="G97" s="147"/>
      <c r="H97" s="147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47"/>
    </row>
    <row r="98" spans="1:26" ht="15.75" hidden="1" customHeight="1">
      <c r="A98" s="128"/>
      <c r="B98" s="128"/>
      <c r="C98" s="147"/>
      <c r="D98" s="147"/>
      <c r="E98" s="147"/>
      <c r="F98" s="147"/>
      <c r="G98" s="147"/>
      <c r="H98" s="147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47"/>
    </row>
    <row r="99" spans="1:26" ht="15.75" hidden="1" customHeight="1">
      <c r="A99" s="128"/>
      <c r="B99" s="128"/>
      <c r="C99" s="147"/>
      <c r="D99" s="147"/>
      <c r="E99" s="147"/>
      <c r="F99" s="147"/>
      <c r="G99" s="147"/>
      <c r="H99" s="147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47"/>
    </row>
    <row r="100" spans="1:26" ht="15.75" hidden="1" customHeight="1">
      <c r="A100" s="128"/>
      <c r="B100" s="128"/>
      <c r="C100" s="147"/>
      <c r="D100" s="147"/>
      <c r="E100" s="147"/>
      <c r="F100" s="147"/>
      <c r="G100" s="147"/>
      <c r="H100" s="147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47"/>
    </row>
    <row r="101" spans="1:26" ht="15.75" hidden="1" customHeight="1">
      <c r="A101" s="128"/>
      <c r="B101" s="128"/>
      <c r="C101" s="147"/>
      <c r="D101" s="147"/>
      <c r="E101" s="147"/>
      <c r="F101" s="147"/>
      <c r="G101" s="147"/>
      <c r="H101" s="147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47"/>
    </row>
    <row r="102" spans="1:26" ht="15.75" hidden="1" customHeight="1">
      <c r="A102" s="128"/>
      <c r="B102" s="128"/>
      <c r="C102" s="147"/>
      <c r="D102" s="147"/>
      <c r="E102" s="147"/>
      <c r="F102" s="147"/>
      <c r="G102" s="147"/>
      <c r="H102" s="147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47"/>
    </row>
    <row r="103" spans="1:26" ht="15.75" hidden="1" customHeight="1">
      <c r="A103" s="128"/>
      <c r="B103" s="128"/>
      <c r="C103" s="147"/>
      <c r="D103" s="147"/>
      <c r="E103" s="147"/>
      <c r="F103" s="147"/>
      <c r="G103" s="147"/>
      <c r="H103" s="147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47"/>
    </row>
    <row r="104" spans="1:26" ht="15.75" hidden="1" customHeight="1">
      <c r="A104" s="128"/>
      <c r="B104" s="128"/>
      <c r="C104" s="147"/>
      <c r="D104" s="147"/>
      <c r="E104" s="147"/>
      <c r="F104" s="147"/>
      <c r="G104" s="147"/>
      <c r="H104" s="147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47"/>
    </row>
    <row r="105" spans="1:26" ht="15.75" hidden="1" customHeight="1">
      <c r="A105" s="128"/>
      <c r="B105" s="128"/>
      <c r="C105" s="147"/>
      <c r="D105" s="147"/>
      <c r="E105" s="147"/>
      <c r="F105" s="147"/>
      <c r="G105" s="147"/>
      <c r="H105" s="147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47"/>
    </row>
    <row r="106" spans="1:26" ht="15.75" hidden="1" customHeight="1">
      <c r="A106" s="128"/>
      <c r="B106" s="128"/>
      <c r="C106" s="147"/>
      <c r="D106" s="147"/>
      <c r="E106" s="147"/>
      <c r="F106" s="147"/>
      <c r="G106" s="147"/>
      <c r="H106" s="147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47"/>
    </row>
    <row r="107" spans="1:26" ht="15.75" hidden="1" customHeight="1">
      <c r="A107" s="128"/>
      <c r="B107" s="128"/>
      <c r="C107" s="147"/>
      <c r="D107" s="147"/>
      <c r="E107" s="147"/>
      <c r="F107" s="147"/>
      <c r="G107" s="147"/>
      <c r="H107" s="147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47"/>
    </row>
    <row r="108" spans="1:26" ht="20.100000000000001" customHeight="1">
      <c r="A108" s="128"/>
      <c r="B108" s="128"/>
      <c r="C108" s="147"/>
      <c r="D108" s="147"/>
      <c r="E108" s="147"/>
      <c r="F108" s="147"/>
      <c r="G108" s="147"/>
      <c r="H108" s="147"/>
      <c r="I108" s="163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</row>
    <row r="109" spans="1:26" ht="20.100000000000001" customHeight="1">
      <c r="A109" s="128"/>
      <c r="B109" s="128"/>
      <c r="C109" s="140" t="s">
        <v>71</v>
      </c>
      <c r="D109" s="141"/>
      <c r="E109" s="141"/>
      <c r="F109" s="141"/>
      <c r="G109" s="141"/>
      <c r="H109" s="142"/>
    </row>
    <row r="110" spans="1:26" ht="20.100000000000001" customHeight="1">
      <c r="A110" s="128"/>
      <c r="B110" s="128"/>
      <c r="C110" s="180"/>
      <c r="D110" s="181"/>
      <c r="E110" s="181"/>
      <c r="F110" s="181"/>
      <c r="G110" s="181"/>
      <c r="H110" s="181"/>
      <c r="I110" s="182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6"/>
    </row>
    <row r="111" spans="1:26" ht="30" customHeight="1">
      <c r="A111" s="128"/>
      <c r="B111" s="128"/>
      <c r="C111" s="180"/>
      <c r="D111" s="183" t="s">
        <v>149</v>
      </c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48"/>
    </row>
    <row r="112" spans="1:26" ht="20.100000000000001" customHeight="1">
      <c r="A112" s="128"/>
      <c r="B112" s="128"/>
      <c r="C112" s="149"/>
      <c r="D112" s="150">
        <v>1</v>
      </c>
      <c r="E112" s="124" t="s">
        <v>8</v>
      </c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148"/>
    </row>
    <row r="113" spans="1:26" ht="20.100000000000001" customHeight="1">
      <c r="A113" s="128"/>
      <c r="B113" s="128"/>
      <c r="C113" s="149"/>
      <c r="D113" s="150"/>
      <c r="E113" s="147"/>
      <c r="F113" s="147"/>
      <c r="G113" s="147"/>
      <c r="H113" s="147"/>
      <c r="I113" s="157"/>
      <c r="J113" s="152" t="s">
        <v>133</v>
      </c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48"/>
    </row>
    <row r="114" spans="1:26" ht="20.100000000000001" customHeight="1">
      <c r="A114" s="128"/>
      <c r="B114" s="128"/>
      <c r="C114" s="149"/>
      <c r="D114" s="150">
        <v>2</v>
      </c>
      <c r="E114" s="124" t="s">
        <v>54</v>
      </c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148"/>
    </row>
    <row r="115" spans="1:26" ht="20.100000000000001" customHeight="1">
      <c r="A115" s="128"/>
      <c r="B115" s="128"/>
      <c r="C115" s="149"/>
      <c r="D115" s="150"/>
      <c r="E115" s="147"/>
      <c r="F115" s="147"/>
      <c r="G115" s="147"/>
      <c r="H115" s="147"/>
      <c r="I115" s="157"/>
      <c r="J115" s="152" t="s">
        <v>39</v>
      </c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48"/>
    </row>
    <row r="116" spans="1:26" ht="20.100000000000001" customHeight="1">
      <c r="A116" s="128"/>
      <c r="B116" s="128"/>
      <c r="C116" s="149"/>
      <c r="D116" s="150">
        <v>3</v>
      </c>
      <c r="E116" s="124" t="s">
        <v>55</v>
      </c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148"/>
    </row>
    <row r="117" spans="1:26" ht="20.100000000000001" customHeight="1">
      <c r="A117" s="128"/>
      <c r="B117" s="128"/>
      <c r="C117" s="149"/>
      <c r="D117" s="150"/>
      <c r="E117" s="147"/>
      <c r="F117" s="147"/>
      <c r="G117" s="147"/>
      <c r="H117" s="147"/>
      <c r="I117" s="157"/>
      <c r="J117" s="152" t="s">
        <v>40</v>
      </c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48"/>
    </row>
    <row r="118" spans="1:26" ht="20.100000000000001" customHeight="1">
      <c r="A118" s="128">
        <f>IF(AND(I118&lt;&gt;"",NOT(ISNUMBER(VALUE(SUBSTITUTE(I118,"-",""))))), 1001, 0)</f>
        <v>0</v>
      </c>
      <c r="B118" s="128"/>
      <c r="C118" s="149"/>
      <c r="D118" s="150">
        <v>4</v>
      </c>
      <c r="E118" s="124" t="s">
        <v>6</v>
      </c>
      <c r="I118" s="92"/>
      <c r="J118" s="92"/>
      <c r="K118" s="92"/>
      <c r="L118" s="92"/>
      <c r="M118" s="92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8"/>
    </row>
    <row r="119" spans="1:26" ht="20.100000000000001" customHeight="1">
      <c r="A119" s="128"/>
      <c r="B119" s="128"/>
      <c r="C119" s="153"/>
      <c r="D119" s="147"/>
      <c r="E119" s="147"/>
      <c r="F119" s="147"/>
      <c r="G119" s="147"/>
      <c r="H119" s="147"/>
      <c r="I119" s="157"/>
      <c r="J119" s="152" t="s">
        <v>145</v>
      </c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48"/>
    </row>
    <row r="120" spans="1:26" ht="20.100000000000001" customHeight="1">
      <c r="A120" s="128">
        <f>IF(AND(I120&lt;&gt;"",NOT(ISNUMBER(VALUE(SUBSTITUTE(I120,"-",""))))), 1001, 0)</f>
        <v>0</v>
      </c>
      <c r="B120" s="128"/>
      <c r="C120" s="149"/>
      <c r="D120" s="150">
        <v>5</v>
      </c>
      <c r="E120" s="124" t="s">
        <v>7</v>
      </c>
      <c r="I120" s="92"/>
      <c r="J120" s="92"/>
      <c r="K120" s="92"/>
      <c r="L120" s="92"/>
      <c r="M120" s="92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8"/>
    </row>
    <row r="121" spans="1:26" ht="20.100000000000001" customHeight="1">
      <c r="A121" s="128"/>
      <c r="B121" s="128"/>
      <c r="C121" s="153"/>
      <c r="D121" s="147"/>
      <c r="E121" s="147"/>
      <c r="F121" s="147"/>
      <c r="G121" s="147"/>
      <c r="H121" s="147"/>
      <c r="I121" s="157"/>
      <c r="J121" s="152" t="s">
        <v>135</v>
      </c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48"/>
    </row>
    <row r="122" spans="1:26" ht="20.100000000000001" customHeight="1">
      <c r="A122" s="128"/>
      <c r="B122" s="128"/>
      <c r="C122" s="149"/>
      <c r="D122" s="150">
        <v>6</v>
      </c>
      <c r="E122" s="124" t="s">
        <v>37</v>
      </c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148"/>
    </row>
    <row r="123" spans="1:26" ht="20.100000000000001" customHeight="1">
      <c r="A123" s="128"/>
      <c r="B123" s="128"/>
      <c r="C123" s="153"/>
      <c r="D123" s="147"/>
      <c r="E123" s="147"/>
      <c r="F123" s="147"/>
      <c r="G123" s="147"/>
      <c r="H123" s="147"/>
      <c r="I123" s="151"/>
      <c r="J123" s="152" t="s">
        <v>52</v>
      </c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48"/>
    </row>
    <row r="124" spans="1:26" ht="20.100000000000001" customHeight="1">
      <c r="A124" s="128"/>
      <c r="B124" s="128"/>
      <c r="C124" s="159"/>
      <c r="D124" s="160"/>
      <c r="E124" s="160"/>
      <c r="F124" s="160"/>
      <c r="G124" s="160"/>
      <c r="H124" s="160"/>
      <c r="I124" s="179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2"/>
    </row>
    <row r="125" spans="1:26" ht="20.100000000000001" customHeight="1">
      <c r="A125" s="128"/>
      <c r="B125" s="128"/>
      <c r="C125" s="147"/>
      <c r="D125" s="147"/>
      <c r="E125" s="147"/>
      <c r="F125" s="147"/>
      <c r="G125" s="147"/>
      <c r="H125" s="147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47"/>
    </row>
    <row r="126" spans="1:26" ht="15.75" hidden="1" customHeight="1">
      <c r="A126" s="128"/>
      <c r="B126" s="128"/>
      <c r="C126" s="147"/>
      <c r="D126" s="147"/>
      <c r="E126" s="147"/>
      <c r="F126" s="147"/>
      <c r="G126" s="147"/>
      <c r="H126" s="147"/>
      <c r="I126" s="164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47"/>
    </row>
    <row r="127" spans="1:26" ht="15.75" hidden="1" customHeight="1">
      <c r="A127" s="128"/>
      <c r="B127" s="128"/>
      <c r="C127" s="147"/>
      <c r="D127" s="147"/>
      <c r="E127" s="147"/>
      <c r="F127" s="147"/>
      <c r="G127" s="147"/>
      <c r="H127" s="147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47"/>
    </row>
    <row r="128" spans="1:26" ht="15.75" hidden="1" customHeight="1">
      <c r="A128" s="128"/>
      <c r="B128" s="128"/>
      <c r="C128" s="147"/>
      <c r="D128" s="147"/>
      <c r="E128" s="147"/>
      <c r="F128" s="147"/>
      <c r="G128" s="147"/>
      <c r="H128" s="147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47"/>
    </row>
    <row r="129" spans="1:26" ht="15.75" hidden="1" customHeight="1">
      <c r="A129" s="128"/>
      <c r="B129" s="128"/>
      <c r="C129" s="147"/>
      <c r="D129" s="147"/>
      <c r="E129" s="147"/>
      <c r="F129" s="147"/>
      <c r="G129" s="147"/>
      <c r="H129" s="147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47"/>
    </row>
    <row r="130" spans="1:26" ht="15.75" hidden="1" customHeight="1">
      <c r="A130" s="128"/>
      <c r="B130" s="128"/>
      <c r="C130" s="147"/>
      <c r="D130" s="147"/>
      <c r="E130" s="147"/>
      <c r="F130" s="147"/>
      <c r="G130" s="147"/>
      <c r="H130" s="147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47"/>
    </row>
    <row r="131" spans="1:26" ht="15.75" hidden="1" customHeight="1">
      <c r="A131" s="128"/>
      <c r="B131" s="128"/>
      <c r="C131" s="147"/>
      <c r="D131" s="147"/>
      <c r="E131" s="147"/>
      <c r="F131" s="147"/>
      <c r="G131" s="147"/>
      <c r="H131" s="147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47"/>
    </row>
    <row r="132" spans="1:26" ht="15.75" hidden="1" customHeight="1">
      <c r="A132" s="128"/>
      <c r="B132" s="128"/>
      <c r="C132" s="147"/>
      <c r="D132" s="147"/>
      <c r="E132" s="147"/>
      <c r="F132" s="147"/>
      <c r="G132" s="147"/>
      <c r="H132" s="147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47"/>
    </row>
    <row r="133" spans="1:26" ht="15.75" hidden="1" customHeight="1">
      <c r="A133" s="128"/>
      <c r="B133" s="128"/>
      <c r="C133" s="147"/>
      <c r="D133" s="147"/>
      <c r="E133" s="147"/>
      <c r="F133" s="147"/>
      <c r="G133" s="147"/>
      <c r="H133" s="147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47"/>
    </row>
    <row r="134" spans="1:26" ht="15.75" hidden="1" customHeight="1">
      <c r="A134" s="128"/>
      <c r="B134" s="128"/>
      <c r="C134" s="147"/>
      <c r="D134" s="147"/>
      <c r="E134" s="147"/>
      <c r="F134" s="147"/>
      <c r="G134" s="147"/>
      <c r="H134" s="147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47"/>
    </row>
    <row r="135" spans="1:26" ht="15.75" hidden="1" customHeight="1">
      <c r="A135" s="128"/>
      <c r="B135" s="128"/>
      <c r="C135" s="147"/>
      <c r="D135" s="147"/>
      <c r="E135" s="147"/>
      <c r="F135" s="147"/>
      <c r="G135" s="147"/>
      <c r="H135" s="147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47"/>
    </row>
    <row r="136" spans="1:26" ht="15.75" hidden="1" customHeight="1">
      <c r="A136" s="128"/>
      <c r="B136" s="128"/>
      <c r="C136" s="147"/>
      <c r="D136" s="147"/>
      <c r="E136" s="147"/>
      <c r="F136" s="147"/>
      <c r="G136" s="147"/>
      <c r="H136" s="147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47"/>
    </row>
    <row r="137" spans="1:26" ht="15.75" hidden="1" customHeight="1">
      <c r="A137" s="128"/>
      <c r="B137" s="128"/>
      <c r="C137" s="147"/>
      <c r="D137" s="147"/>
      <c r="E137" s="147"/>
      <c r="F137" s="147"/>
      <c r="G137" s="147"/>
      <c r="H137" s="147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47"/>
    </row>
    <row r="138" spans="1:26" ht="15.75" hidden="1" customHeight="1">
      <c r="A138" s="128"/>
      <c r="B138" s="128"/>
      <c r="C138" s="147"/>
      <c r="D138" s="147"/>
      <c r="E138" s="147"/>
      <c r="F138" s="147"/>
      <c r="G138" s="147"/>
      <c r="H138" s="147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47"/>
    </row>
    <row r="139" spans="1:26" ht="15.75" hidden="1" customHeight="1">
      <c r="A139" s="128"/>
      <c r="B139" s="128"/>
      <c r="C139" s="147"/>
      <c r="D139" s="147"/>
      <c r="E139" s="147"/>
      <c r="F139" s="147"/>
      <c r="G139" s="147"/>
      <c r="H139" s="147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47"/>
    </row>
    <row r="140" spans="1:26" ht="15.75" hidden="1" customHeight="1">
      <c r="A140" s="128"/>
      <c r="B140" s="128"/>
      <c r="C140" s="147"/>
      <c r="D140" s="147"/>
      <c r="E140" s="147"/>
      <c r="F140" s="147"/>
      <c r="G140" s="147"/>
      <c r="H140" s="147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47"/>
    </row>
    <row r="141" spans="1:26" ht="15.75" hidden="1" customHeight="1">
      <c r="A141" s="128"/>
      <c r="B141" s="128"/>
      <c r="C141" s="147"/>
      <c r="D141" s="147"/>
      <c r="E141" s="147"/>
      <c r="F141" s="147"/>
      <c r="G141" s="147"/>
      <c r="H141" s="147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47"/>
    </row>
    <row r="142" spans="1:26" ht="15.75" hidden="1" customHeight="1">
      <c r="A142" s="128"/>
      <c r="B142" s="128"/>
      <c r="C142" s="147"/>
      <c r="D142" s="147"/>
      <c r="E142" s="147"/>
      <c r="F142" s="147"/>
      <c r="G142" s="147"/>
      <c r="H142" s="147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47"/>
    </row>
    <row r="143" spans="1:26" ht="15.75" hidden="1" customHeight="1">
      <c r="A143" s="128"/>
      <c r="B143" s="128"/>
      <c r="C143" s="147"/>
      <c r="D143" s="147"/>
      <c r="E143" s="147"/>
      <c r="F143" s="147"/>
      <c r="G143" s="147"/>
      <c r="H143" s="147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47"/>
    </row>
    <row r="144" spans="1:26" ht="15.75" hidden="1" customHeight="1">
      <c r="A144" s="128"/>
      <c r="B144" s="128"/>
      <c r="C144" s="147"/>
      <c r="D144" s="147"/>
      <c r="E144" s="147"/>
      <c r="F144" s="147"/>
      <c r="G144" s="147"/>
      <c r="H144" s="147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47"/>
    </row>
    <row r="145" spans="1:26" ht="20.100000000000001" customHeight="1">
      <c r="A145" s="128"/>
      <c r="B145" s="128"/>
      <c r="C145" s="147"/>
      <c r="D145" s="147"/>
      <c r="E145" s="147"/>
      <c r="F145" s="147"/>
      <c r="G145" s="147"/>
      <c r="H145" s="147"/>
      <c r="I145" s="164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</row>
    <row r="146" spans="1:26" ht="20.100000000000001" customHeight="1">
      <c r="A146" s="128"/>
      <c r="B146" s="128"/>
      <c r="C146" s="140" t="s">
        <v>72</v>
      </c>
      <c r="D146" s="141"/>
      <c r="E146" s="141"/>
      <c r="F146" s="141"/>
      <c r="G146" s="141"/>
      <c r="H146" s="142"/>
    </row>
    <row r="147" spans="1:26" ht="20.100000000000001" customHeight="1">
      <c r="A147" s="128"/>
      <c r="B147" s="128"/>
      <c r="C147" s="143"/>
      <c r="D147" s="144"/>
      <c r="E147" s="144"/>
      <c r="F147" s="144"/>
      <c r="G147" s="144"/>
      <c r="H147" s="144"/>
      <c r="I147" s="182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6"/>
    </row>
    <row r="148" spans="1:26" ht="20.100000000000001" customHeight="1">
      <c r="A148" s="128"/>
      <c r="B148" s="128"/>
      <c r="C148" s="143"/>
      <c r="D148" s="184" t="s">
        <v>140</v>
      </c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  <c r="Z148" s="148"/>
    </row>
    <row r="149" spans="1:26" ht="20.100000000000001" customHeight="1">
      <c r="A149" s="128">
        <f>IF(AND(I149&lt;&gt;"しない", I149&lt;&gt;"する"), 1001, 0)</f>
        <v>0</v>
      </c>
      <c r="B149" s="128"/>
      <c r="C149" s="143"/>
      <c r="D149" s="150">
        <v>1</v>
      </c>
      <c r="E149" s="147" t="s">
        <v>141</v>
      </c>
      <c r="F149" s="147"/>
      <c r="G149" s="147"/>
      <c r="H149" s="147"/>
      <c r="I149" s="92" t="s">
        <v>152</v>
      </c>
      <c r="J149" s="92"/>
      <c r="K149" s="92"/>
      <c r="L149" s="92"/>
      <c r="M149" s="92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8"/>
    </row>
    <row r="150" spans="1:26" ht="20.100000000000001" customHeight="1">
      <c r="A150" s="128"/>
      <c r="B150" s="128"/>
      <c r="C150" s="143"/>
      <c r="D150" s="147"/>
      <c r="E150" s="147"/>
      <c r="F150" s="147"/>
      <c r="G150" s="147"/>
      <c r="H150" s="147"/>
      <c r="I150" s="157"/>
      <c r="J150" s="152" t="s">
        <v>139</v>
      </c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47"/>
      <c r="W150" s="147"/>
      <c r="X150" s="147"/>
      <c r="Y150" s="147"/>
      <c r="Z150" s="148"/>
    </row>
    <row r="151" spans="1:26" ht="20.100000000000001" customHeight="1">
      <c r="A151" s="128">
        <f>IF(AND($I149="する",ISBLANK($I151)), 1001, 0)</f>
        <v>0</v>
      </c>
      <c r="B151" s="128"/>
      <c r="C151" s="149"/>
      <c r="D151" s="150">
        <v>2</v>
      </c>
      <c r="E151" s="124" t="s">
        <v>0</v>
      </c>
      <c r="I151" s="97"/>
      <c r="J151" s="95"/>
      <c r="K151" s="95"/>
      <c r="L151" s="95"/>
      <c r="M151" s="95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8"/>
    </row>
    <row r="152" spans="1:26" ht="20.100000000000001" customHeight="1">
      <c r="A152" s="128"/>
      <c r="B152" s="128"/>
      <c r="C152" s="149"/>
      <c r="D152" s="150"/>
      <c r="E152" s="147"/>
      <c r="F152" s="147"/>
      <c r="G152" s="147"/>
      <c r="H152" s="147"/>
      <c r="I152" s="151"/>
      <c r="J152" s="152" t="s">
        <v>167</v>
      </c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48"/>
    </row>
    <row r="153" spans="1:26" ht="20.100000000000001" customHeight="1">
      <c r="A153" s="128">
        <f>IF(AND($I149="する",ISBLANK($I153)), 1001, 0)</f>
        <v>0</v>
      </c>
      <c r="B153" s="128"/>
      <c r="C153" s="149"/>
      <c r="D153" s="150">
        <v>3</v>
      </c>
      <c r="E153" s="124" t="s">
        <v>1</v>
      </c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148"/>
    </row>
    <row r="154" spans="1:26" ht="20.100000000000001" customHeight="1">
      <c r="A154" s="128"/>
      <c r="B154" s="128"/>
      <c r="C154" s="149"/>
      <c r="D154" s="150"/>
      <c r="E154" s="147"/>
      <c r="F154" s="147"/>
      <c r="G154" s="147"/>
      <c r="H154" s="147"/>
      <c r="I154" s="151"/>
      <c r="J154" s="152" t="s">
        <v>61</v>
      </c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48"/>
    </row>
    <row r="155" spans="1:26" ht="20.100000000000001" customHeight="1">
      <c r="A155" s="128"/>
      <c r="B155" s="128"/>
      <c r="C155" s="149"/>
      <c r="D155" s="150">
        <v>4</v>
      </c>
      <c r="E155" s="124" t="s">
        <v>73</v>
      </c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148"/>
    </row>
    <row r="156" spans="1:26" ht="20.100000000000001" customHeight="1">
      <c r="A156" s="128"/>
      <c r="B156" s="128"/>
      <c r="C156" s="149"/>
      <c r="D156" s="150"/>
      <c r="E156" s="147"/>
      <c r="F156" s="147"/>
      <c r="G156" s="147"/>
      <c r="H156" s="147"/>
      <c r="I156" s="151"/>
      <c r="J156" s="152" t="s">
        <v>39</v>
      </c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48"/>
    </row>
    <row r="157" spans="1:26" ht="20.100000000000001" customHeight="1">
      <c r="A157" s="128">
        <f>IF(AND($I149="する",ISBLANK($I157)), 1001, 0)</f>
        <v>0</v>
      </c>
      <c r="B157" s="128"/>
      <c r="C157" s="149"/>
      <c r="D157" s="150">
        <v>5</v>
      </c>
      <c r="E157" s="124" t="s">
        <v>74</v>
      </c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148"/>
    </row>
    <row r="158" spans="1:26" ht="20.100000000000001" customHeight="1">
      <c r="A158" s="128"/>
      <c r="B158" s="128"/>
      <c r="C158" s="153"/>
      <c r="D158" s="147"/>
      <c r="E158" s="147"/>
      <c r="F158" s="147"/>
      <c r="G158" s="147"/>
      <c r="H158" s="147"/>
      <c r="I158" s="151"/>
      <c r="J158" s="152" t="s">
        <v>40</v>
      </c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48"/>
    </row>
    <row r="159" spans="1:26" ht="20.100000000000001" customHeight="1">
      <c r="A159" s="128">
        <f>IF(AND($I149="する",NOT(AND(I159&lt;&gt;"",ISNUMBER(VALUE(SUBSTITUTE(I159,"-","")))))), 1001, 0)</f>
        <v>0</v>
      </c>
      <c r="B159" s="128"/>
      <c r="C159" s="149"/>
      <c r="D159" s="150">
        <v>6</v>
      </c>
      <c r="E159" s="124" t="s">
        <v>6</v>
      </c>
      <c r="I159" s="92"/>
      <c r="J159" s="92"/>
      <c r="K159" s="92"/>
      <c r="L159" s="92"/>
      <c r="M159" s="92"/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  <c r="Z159" s="148"/>
    </row>
    <row r="160" spans="1:26" ht="20.100000000000001" customHeight="1">
      <c r="A160" s="128"/>
      <c r="B160" s="128"/>
      <c r="C160" s="153"/>
      <c r="D160" s="147"/>
      <c r="E160" s="147"/>
      <c r="F160" s="147"/>
      <c r="G160" s="147"/>
      <c r="H160" s="147"/>
      <c r="I160" s="151"/>
      <c r="J160" s="152" t="s">
        <v>145</v>
      </c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48"/>
    </row>
    <row r="161" spans="1:27" ht="20.100000000000001" customHeight="1">
      <c r="A161" s="128">
        <f>IF(AND($I149="する",AND(I161&lt;&gt;"",NOT(ISNUMBER(VALUE(SUBSTITUTE(I161,"-","")))))), 1001, 0)</f>
        <v>0</v>
      </c>
      <c r="B161" s="128"/>
      <c r="C161" s="149"/>
      <c r="D161" s="150">
        <v>7</v>
      </c>
      <c r="E161" s="124" t="s">
        <v>7</v>
      </c>
      <c r="I161" s="92"/>
      <c r="J161" s="92"/>
      <c r="K161" s="92"/>
      <c r="L161" s="92"/>
      <c r="M161" s="92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148"/>
    </row>
    <row r="162" spans="1:27" ht="20.100000000000001" customHeight="1">
      <c r="A162" s="128"/>
      <c r="B162" s="128"/>
      <c r="C162" s="153"/>
      <c r="D162" s="147"/>
      <c r="E162" s="147"/>
      <c r="F162" s="147"/>
      <c r="G162" s="147"/>
      <c r="H162" s="147"/>
      <c r="I162" s="151"/>
      <c r="J162" s="152" t="s">
        <v>135</v>
      </c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48"/>
    </row>
    <row r="163" spans="1:27" ht="20.100000000000001" customHeight="1">
      <c r="A163" s="128"/>
      <c r="B163" s="128"/>
      <c r="C163" s="159"/>
      <c r="D163" s="160"/>
      <c r="E163" s="160"/>
      <c r="F163" s="160"/>
      <c r="G163" s="160"/>
      <c r="H163" s="160"/>
      <c r="I163" s="179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2"/>
    </row>
    <row r="164" spans="1:27" ht="20.100000000000001" customHeight="1">
      <c r="A164" s="128"/>
      <c r="B164" s="128"/>
      <c r="C164" s="147"/>
      <c r="D164" s="147"/>
      <c r="E164" s="147"/>
      <c r="F164" s="147"/>
      <c r="G164" s="147"/>
      <c r="H164" s="147"/>
      <c r="I164" s="163"/>
      <c r="J164" s="185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47"/>
    </row>
    <row r="165" spans="1:27" ht="20.100000000000001" customHeight="1">
      <c r="A165" s="128"/>
      <c r="B165" s="128"/>
      <c r="C165" s="147"/>
      <c r="D165" s="147"/>
      <c r="E165" s="147"/>
      <c r="F165" s="147"/>
      <c r="G165" s="147"/>
      <c r="H165" s="147"/>
      <c r="I165" s="147"/>
      <c r="J165" s="163"/>
      <c r="K165" s="163"/>
      <c r="L165" s="163"/>
      <c r="M165" s="147"/>
      <c r="N165" s="147"/>
      <c r="O165" s="147"/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</row>
    <row r="166" spans="1:27" ht="20.100000000000001" customHeight="1">
      <c r="A166" s="128"/>
      <c r="B166" s="128"/>
      <c r="C166" s="140" t="s">
        <v>130</v>
      </c>
      <c r="D166" s="141"/>
      <c r="E166" s="141"/>
      <c r="F166" s="141"/>
      <c r="G166" s="141"/>
      <c r="H166" s="141"/>
      <c r="I166" s="186"/>
      <c r="J166" s="166"/>
    </row>
    <row r="167" spans="1:27" ht="20.100000000000001" customHeight="1">
      <c r="A167" s="128"/>
      <c r="B167" s="128"/>
      <c r="C167" s="143"/>
      <c r="D167" s="144"/>
      <c r="E167" s="144"/>
      <c r="F167" s="144"/>
      <c r="G167" s="144"/>
      <c r="H167" s="144"/>
      <c r="I167" s="144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6"/>
    </row>
    <row r="168" spans="1:27" ht="15.75" hidden="1" customHeight="1">
      <c r="A168" s="128"/>
      <c r="B168" s="128"/>
      <c r="C168" s="143"/>
      <c r="D168" s="144"/>
      <c r="E168" s="144"/>
      <c r="F168" s="144"/>
      <c r="G168" s="144"/>
      <c r="H168" s="144"/>
      <c r="I168" s="144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  <c r="Z168" s="148"/>
    </row>
    <row r="169" spans="1:27" ht="20.100000000000001" customHeight="1">
      <c r="A169" s="128">
        <f>IF(AND($I169&lt;&gt;"課税", $I169&lt;&gt;"免税"), 102, 0)</f>
        <v>102</v>
      </c>
      <c r="B169" s="128"/>
      <c r="C169" s="149"/>
      <c r="D169" s="150">
        <v>1</v>
      </c>
      <c r="E169" s="124" t="s">
        <v>38</v>
      </c>
      <c r="I169" s="92"/>
      <c r="J169" s="93"/>
      <c r="K169" s="93"/>
      <c r="L169" s="93"/>
      <c r="M169" s="93"/>
      <c r="N169" s="147"/>
      <c r="O169" s="147"/>
      <c r="P169" s="147"/>
      <c r="Q169" s="147"/>
      <c r="R169" s="147"/>
      <c r="S169" s="147"/>
      <c r="T169" s="147"/>
      <c r="U169" s="147"/>
      <c r="V169" s="147"/>
      <c r="W169" s="147"/>
      <c r="X169" s="147"/>
      <c r="Y169" s="147"/>
      <c r="Z169" s="148"/>
    </row>
    <row r="170" spans="1:27" ht="30" customHeight="1">
      <c r="A170" s="128"/>
      <c r="B170" s="128"/>
      <c r="C170" s="153"/>
      <c r="D170" s="147"/>
      <c r="E170" s="147"/>
      <c r="F170" s="147"/>
      <c r="G170" s="147"/>
      <c r="H170" s="147"/>
      <c r="I170" s="151"/>
      <c r="J170" s="172" t="str">
        <f>"リストから選択してください。
"&amp;今年&amp;"4月1日時点で、消費税課税事業者の場合は「課税」を、免税事業者の場合は「免税」を選択してください。"</f>
        <v>リストから選択してください。
令和4年4月1日時点で、消費税課税事業者の場合は「課税」を、免税事業者の場合は「免税」を選択してください。</v>
      </c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173"/>
      <c r="Z170" s="148"/>
    </row>
    <row r="171" spans="1:27" ht="20.100000000000001" customHeight="1">
      <c r="A171" s="128"/>
      <c r="B171" s="128"/>
      <c r="C171" s="159"/>
      <c r="D171" s="160"/>
      <c r="E171" s="160"/>
      <c r="F171" s="160"/>
      <c r="G171" s="160"/>
      <c r="H171" s="160"/>
      <c r="I171" s="187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2"/>
    </row>
    <row r="172" spans="1:27" ht="20.100000000000001" customHeight="1">
      <c r="A172" s="128"/>
      <c r="B172" s="128"/>
      <c r="C172" s="147"/>
      <c r="D172" s="147"/>
      <c r="E172" s="147"/>
      <c r="F172" s="147"/>
      <c r="G172" s="147"/>
      <c r="H172" s="147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47"/>
    </row>
    <row r="173" spans="1:27" ht="20.100000000000001" customHeight="1">
      <c r="A173" s="128"/>
      <c r="B173" s="128"/>
      <c r="C173" s="147"/>
      <c r="D173" s="147"/>
      <c r="E173" s="147"/>
      <c r="F173" s="147"/>
      <c r="G173" s="147"/>
      <c r="H173" s="147"/>
      <c r="I173" s="155"/>
      <c r="J173" s="163"/>
      <c r="K173" s="163"/>
      <c r="L173" s="163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</row>
    <row r="174" spans="1:27" ht="20.100000000000001" customHeight="1">
      <c r="A174" s="128"/>
      <c r="B174" s="128"/>
      <c r="C174" s="140" t="s">
        <v>131</v>
      </c>
      <c r="D174" s="141"/>
      <c r="E174" s="141"/>
      <c r="F174" s="141"/>
      <c r="G174" s="141"/>
      <c r="H174" s="141"/>
      <c r="I174" s="186"/>
    </row>
    <row r="175" spans="1:27" ht="20.100000000000001" customHeight="1">
      <c r="A175" s="128"/>
      <c r="B175" s="128"/>
      <c r="C175" s="143"/>
      <c r="D175" s="144"/>
      <c r="E175" s="144"/>
      <c r="F175" s="144"/>
      <c r="G175" s="144"/>
      <c r="H175" s="144"/>
      <c r="I175" s="144"/>
      <c r="J175" s="145"/>
      <c r="K175" s="145"/>
      <c r="L175" s="145"/>
      <c r="M175" s="188"/>
      <c r="N175" s="145"/>
      <c r="O175" s="189"/>
      <c r="P175" s="189"/>
      <c r="Q175" s="189"/>
      <c r="R175" s="189"/>
      <c r="S175" s="189"/>
      <c r="T175" s="188"/>
      <c r="U175" s="145"/>
      <c r="V175" s="145"/>
      <c r="W175" s="145"/>
      <c r="X175" s="145"/>
      <c r="Y175" s="145"/>
      <c r="Z175" s="146"/>
    </row>
    <row r="176" spans="1:27" ht="20.100000000000001" customHeight="1">
      <c r="A176" s="128">
        <f>IF(OR(OR(NOT(ISNUMBER(VALUE(P176))), TRIM(P176)="", LEN(P176)&lt;&gt;6),ISBLANK($I176)), 1001, 0)</f>
        <v>1001</v>
      </c>
      <c r="B176" s="128"/>
      <c r="C176" s="149"/>
      <c r="D176" s="150">
        <v>1</v>
      </c>
      <c r="E176" s="124" t="s">
        <v>60</v>
      </c>
      <c r="I176" s="92"/>
      <c r="J176" s="93"/>
      <c r="K176" s="93"/>
      <c r="L176" s="93"/>
      <c r="M176" s="93"/>
      <c r="N176" s="155" t="s">
        <v>127</v>
      </c>
      <c r="O176" s="190" t="s">
        <v>136</v>
      </c>
      <c r="P176" s="75"/>
      <c r="Q176" s="147" t="s">
        <v>126</v>
      </c>
      <c r="R176" s="147"/>
      <c r="S176" s="147"/>
      <c r="T176" s="147"/>
      <c r="U176" s="147"/>
      <c r="V176" s="147"/>
      <c r="W176" s="147"/>
      <c r="X176" s="147"/>
      <c r="Y176" s="147"/>
      <c r="Z176" s="148"/>
    </row>
    <row r="177" spans="1:27" ht="30" customHeight="1">
      <c r="A177" s="128"/>
      <c r="B177" s="128"/>
      <c r="C177" s="153"/>
      <c r="D177" s="147"/>
      <c r="E177" s="147"/>
      <c r="F177" s="147"/>
      <c r="G177" s="147"/>
      <c r="H177" s="147"/>
      <c r="I177" s="157"/>
      <c r="J177" s="191" t="s">
        <v>156</v>
      </c>
      <c r="K177" s="191"/>
      <c r="L177" s="191"/>
      <c r="M177" s="191"/>
      <c r="N177" s="191"/>
      <c r="O177" s="191"/>
      <c r="P177" s="191"/>
      <c r="Q177" s="191"/>
      <c r="R177" s="191"/>
      <c r="S177" s="191"/>
      <c r="T177" s="191"/>
      <c r="U177" s="191"/>
      <c r="V177" s="191"/>
      <c r="W177" s="191"/>
      <c r="X177" s="191"/>
      <c r="Y177" s="191"/>
      <c r="Z177" s="148"/>
    </row>
    <row r="178" spans="1:27" ht="20.100000000000001" customHeight="1">
      <c r="A178" s="128">
        <f>IF(ISBLANK($I178), 1, 0)</f>
        <v>1</v>
      </c>
      <c r="B178" s="128"/>
      <c r="C178" s="149"/>
      <c r="D178" s="150">
        <v>2</v>
      </c>
      <c r="E178" s="124" t="s">
        <v>42</v>
      </c>
      <c r="I178" s="94"/>
      <c r="J178" s="92"/>
      <c r="K178" s="92"/>
      <c r="L178" s="92"/>
      <c r="M178" s="92"/>
      <c r="N178" s="147"/>
      <c r="O178" s="155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8"/>
    </row>
    <row r="179" spans="1:27" ht="20.100000000000001" customHeight="1">
      <c r="A179" s="128"/>
      <c r="B179" s="128"/>
      <c r="C179" s="153"/>
      <c r="D179" s="147"/>
      <c r="E179" s="147"/>
      <c r="F179" s="147"/>
      <c r="G179" s="147"/>
      <c r="H179" s="147"/>
      <c r="I179" s="151"/>
      <c r="J179" s="152" t="str">
        <f>日付例&amp;"　年月日を入力してください。"</f>
        <v>例)2022/4/1、R4/4/1　年月日を入力してください。</v>
      </c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48"/>
    </row>
    <row r="180" spans="1:27" ht="20.100000000000001" customHeight="1">
      <c r="A180" s="128"/>
      <c r="B180" s="128"/>
      <c r="C180" s="153"/>
      <c r="D180" s="150">
        <v>3</v>
      </c>
      <c r="E180" s="124" t="s">
        <v>157</v>
      </c>
      <c r="F180" s="147"/>
      <c r="G180" s="147"/>
      <c r="H180" s="147"/>
      <c r="I180" s="151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48"/>
    </row>
    <row r="181" spans="1:27" ht="30" customHeight="1">
      <c r="A181" s="128"/>
      <c r="B181" s="128"/>
      <c r="C181" s="143"/>
      <c r="E181" s="192" t="s">
        <v>158</v>
      </c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48"/>
    </row>
    <row r="182" spans="1:27" ht="21.95" customHeight="1">
      <c r="A182" s="128">
        <f>IF(COUNTIF(K183:K211,"○")&lt;1, 1001, 0)</f>
        <v>1001</v>
      </c>
      <c r="B182" s="193"/>
      <c r="C182" s="143"/>
      <c r="E182" s="194" t="s">
        <v>41</v>
      </c>
      <c r="F182" s="195"/>
      <c r="G182" s="195"/>
      <c r="H182" s="195"/>
      <c r="I182" s="195"/>
      <c r="J182" s="196"/>
      <c r="K182" s="197" t="s">
        <v>64</v>
      </c>
      <c r="L182" s="198"/>
      <c r="M182" s="199"/>
      <c r="Z182" s="156"/>
      <c r="AA182" s="200"/>
    </row>
    <row r="183" spans="1:27" ht="20.100000000000001" customHeight="1">
      <c r="A183" s="128"/>
      <c r="B183" s="128"/>
      <c r="C183" s="149"/>
      <c r="E183" s="201" t="s">
        <v>9</v>
      </c>
      <c r="F183" s="202"/>
      <c r="G183" s="202"/>
      <c r="H183" s="202"/>
      <c r="I183" s="202"/>
      <c r="J183" s="203"/>
      <c r="K183" s="86"/>
      <c r="L183" s="103"/>
      <c r="M183" s="104"/>
      <c r="Z183" s="147"/>
      <c r="AA183" s="153"/>
    </row>
    <row r="184" spans="1:27" ht="20.100000000000001" customHeight="1">
      <c r="A184" s="128"/>
      <c r="B184" s="128"/>
      <c r="C184" s="149"/>
      <c r="E184" s="204" t="s">
        <v>10</v>
      </c>
      <c r="F184" s="205"/>
      <c r="G184" s="205"/>
      <c r="H184" s="205"/>
      <c r="I184" s="205"/>
      <c r="J184" s="206"/>
      <c r="K184" s="88"/>
      <c r="L184" s="98"/>
      <c r="M184" s="99"/>
      <c r="Z184" s="147"/>
      <c r="AA184" s="153"/>
    </row>
    <row r="185" spans="1:27" ht="20.100000000000001" customHeight="1">
      <c r="A185" s="128"/>
      <c r="B185" s="128"/>
      <c r="C185" s="149"/>
      <c r="E185" s="204" t="s">
        <v>11</v>
      </c>
      <c r="F185" s="205"/>
      <c r="G185" s="205"/>
      <c r="H185" s="205"/>
      <c r="I185" s="205"/>
      <c r="J185" s="206"/>
      <c r="K185" s="88"/>
      <c r="L185" s="98"/>
      <c r="M185" s="99"/>
      <c r="Z185" s="147"/>
      <c r="AA185" s="153"/>
    </row>
    <row r="186" spans="1:27" ht="20.100000000000001" customHeight="1">
      <c r="A186" s="128"/>
      <c r="B186" s="128"/>
      <c r="C186" s="149"/>
      <c r="E186" s="204" t="s">
        <v>12</v>
      </c>
      <c r="F186" s="205"/>
      <c r="G186" s="205"/>
      <c r="H186" s="205"/>
      <c r="I186" s="205"/>
      <c r="J186" s="206"/>
      <c r="K186" s="88"/>
      <c r="L186" s="98"/>
      <c r="M186" s="99"/>
      <c r="Z186" s="147"/>
      <c r="AA186" s="153"/>
    </row>
    <row r="187" spans="1:27" ht="20.100000000000001" customHeight="1">
      <c r="A187" s="128"/>
      <c r="B187" s="128"/>
      <c r="C187" s="149"/>
      <c r="E187" s="204" t="s">
        <v>65</v>
      </c>
      <c r="F187" s="205"/>
      <c r="G187" s="205"/>
      <c r="H187" s="205"/>
      <c r="I187" s="205"/>
      <c r="J187" s="206"/>
      <c r="K187" s="88"/>
      <c r="L187" s="98"/>
      <c r="M187" s="99"/>
      <c r="Z187" s="147"/>
      <c r="AA187" s="153"/>
    </row>
    <row r="188" spans="1:27" ht="20.100000000000001" customHeight="1">
      <c r="A188" s="128"/>
      <c r="B188" s="128"/>
      <c r="C188" s="149"/>
      <c r="E188" s="204" t="s">
        <v>13</v>
      </c>
      <c r="F188" s="205"/>
      <c r="G188" s="205"/>
      <c r="H188" s="205"/>
      <c r="I188" s="205"/>
      <c r="J188" s="206"/>
      <c r="K188" s="88"/>
      <c r="L188" s="98"/>
      <c r="M188" s="99"/>
      <c r="Z188" s="147"/>
      <c r="AA188" s="153"/>
    </row>
    <row r="189" spans="1:27" ht="20.100000000000001" customHeight="1">
      <c r="A189" s="128"/>
      <c r="B189" s="128"/>
      <c r="C189" s="149"/>
      <c r="E189" s="204" t="s">
        <v>14</v>
      </c>
      <c r="F189" s="205"/>
      <c r="G189" s="205"/>
      <c r="H189" s="205"/>
      <c r="I189" s="205"/>
      <c r="J189" s="206"/>
      <c r="K189" s="88"/>
      <c r="L189" s="98"/>
      <c r="M189" s="99"/>
      <c r="Z189" s="147"/>
      <c r="AA189" s="153"/>
    </row>
    <row r="190" spans="1:27" ht="20.100000000000001" customHeight="1">
      <c r="A190" s="128"/>
      <c r="B190" s="128"/>
      <c r="C190" s="149"/>
      <c r="E190" s="204" t="s">
        <v>15</v>
      </c>
      <c r="F190" s="205"/>
      <c r="G190" s="205"/>
      <c r="H190" s="205"/>
      <c r="I190" s="205"/>
      <c r="J190" s="206"/>
      <c r="K190" s="88"/>
      <c r="L190" s="98"/>
      <c r="M190" s="99"/>
      <c r="Z190" s="147"/>
      <c r="AA190" s="153"/>
    </row>
    <row r="191" spans="1:27" ht="20.100000000000001" customHeight="1">
      <c r="A191" s="128"/>
      <c r="B191" s="128"/>
      <c r="C191" s="149"/>
      <c r="E191" s="204" t="s">
        <v>16</v>
      </c>
      <c r="F191" s="205"/>
      <c r="G191" s="205"/>
      <c r="H191" s="205"/>
      <c r="I191" s="205"/>
      <c r="J191" s="206"/>
      <c r="K191" s="88"/>
      <c r="L191" s="98"/>
      <c r="M191" s="99"/>
      <c r="Z191" s="147"/>
      <c r="AA191" s="153"/>
    </row>
    <row r="192" spans="1:27" ht="20.100000000000001" customHeight="1">
      <c r="A192" s="128"/>
      <c r="B192" s="128"/>
      <c r="C192" s="149"/>
      <c r="E192" s="204" t="s">
        <v>17</v>
      </c>
      <c r="F192" s="205"/>
      <c r="G192" s="205"/>
      <c r="H192" s="205"/>
      <c r="I192" s="205"/>
      <c r="J192" s="206"/>
      <c r="K192" s="88"/>
      <c r="L192" s="98"/>
      <c r="M192" s="99"/>
      <c r="Z192" s="147"/>
      <c r="AA192" s="153"/>
    </row>
    <row r="193" spans="1:27" ht="20.100000000000001" customHeight="1">
      <c r="A193" s="128"/>
      <c r="B193" s="128"/>
      <c r="C193" s="149"/>
      <c r="E193" s="204" t="s">
        <v>18</v>
      </c>
      <c r="F193" s="205"/>
      <c r="G193" s="205"/>
      <c r="H193" s="205"/>
      <c r="I193" s="205"/>
      <c r="J193" s="206"/>
      <c r="K193" s="88"/>
      <c r="L193" s="98"/>
      <c r="M193" s="99"/>
      <c r="Z193" s="147"/>
      <c r="AA193" s="153"/>
    </row>
    <row r="194" spans="1:27" ht="20.100000000000001" customHeight="1">
      <c r="A194" s="128"/>
      <c r="B194" s="128"/>
      <c r="C194" s="149"/>
      <c r="E194" s="204" t="s">
        <v>19</v>
      </c>
      <c r="F194" s="205"/>
      <c r="G194" s="205"/>
      <c r="H194" s="205"/>
      <c r="I194" s="205"/>
      <c r="J194" s="206"/>
      <c r="K194" s="88"/>
      <c r="L194" s="98"/>
      <c r="M194" s="99"/>
      <c r="Z194" s="147"/>
      <c r="AA194" s="153"/>
    </row>
    <row r="195" spans="1:27" ht="20.100000000000001" customHeight="1">
      <c r="A195" s="128"/>
      <c r="B195" s="128"/>
      <c r="C195" s="149"/>
      <c r="E195" s="204" t="s">
        <v>20</v>
      </c>
      <c r="F195" s="205"/>
      <c r="G195" s="205"/>
      <c r="H195" s="205"/>
      <c r="I195" s="205"/>
      <c r="J195" s="206"/>
      <c r="K195" s="88"/>
      <c r="L195" s="98"/>
      <c r="M195" s="99"/>
      <c r="Z195" s="147"/>
      <c r="AA195" s="153"/>
    </row>
    <row r="196" spans="1:27" ht="20.100000000000001" customHeight="1">
      <c r="A196" s="128"/>
      <c r="B196" s="128"/>
      <c r="C196" s="149"/>
      <c r="E196" s="204" t="s">
        <v>21</v>
      </c>
      <c r="F196" s="205"/>
      <c r="G196" s="205"/>
      <c r="H196" s="205"/>
      <c r="I196" s="205"/>
      <c r="J196" s="206"/>
      <c r="K196" s="88"/>
      <c r="L196" s="98"/>
      <c r="M196" s="99"/>
      <c r="Z196" s="147"/>
      <c r="AA196" s="153"/>
    </row>
    <row r="197" spans="1:27" ht="20.100000000000001" customHeight="1">
      <c r="A197" s="128"/>
      <c r="B197" s="128"/>
      <c r="C197" s="149"/>
      <c r="E197" s="204" t="s">
        <v>22</v>
      </c>
      <c r="F197" s="205"/>
      <c r="G197" s="205"/>
      <c r="H197" s="205"/>
      <c r="I197" s="205"/>
      <c r="J197" s="206"/>
      <c r="K197" s="88"/>
      <c r="L197" s="98"/>
      <c r="M197" s="99"/>
      <c r="Z197" s="147"/>
      <c r="AA197" s="153"/>
    </row>
    <row r="198" spans="1:27" ht="20.100000000000001" customHeight="1">
      <c r="A198" s="128"/>
      <c r="B198" s="128"/>
      <c r="C198" s="149"/>
      <c r="E198" s="204" t="s">
        <v>23</v>
      </c>
      <c r="F198" s="205"/>
      <c r="G198" s="205"/>
      <c r="H198" s="205"/>
      <c r="I198" s="205"/>
      <c r="J198" s="206"/>
      <c r="K198" s="88"/>
      <c r="L198" s="98"/>
      <c r="M198" s="99"/>
      <c r="Z198" s="147"/>
      <c r="AA198" s="153"/>
    </row>
    <row r="199" spans="1:27" ht="20.100000000000001" customHeight="1">
      <c r="A199" s="128"/>
      <c r="B199" s="128"/>
      <c r="C199" s="149"/>
      <c r="E199" s="204" t="s">
        <v>24</v>
      </c>
      <c r="F199" s="205"/>
      <c r="G199" s="205"/>
      <c r="H199" s="205"/>
      <c r="I199" s="205"/>
      <c r="J199" s="206"/>
      <c r="K199" s="88"/>
      <c r="L199" s="98"/>
      <c r="M199" s="99"/>
      <c r="Z199" s="147"/>
      <c r="AA199" s="153"/>
    </row>
    <row r="200" spans="1:27" ht="20.100000000000001" customHeight="1">
      <c r="A200" s="128"/>
      <c r="B200" s="128"/>
      <c r="C200" s="149"/>
      <c r="E200" s="204" t="s">
        <v>25</v>
      </c>
      <c r="F200" s="205"/>
      <c r="G200" s="205"/>
      <c r="H200" s="205"/>
      <c r="I200" s="205"/>
      <c r="J200" s="206"/>
      <c r="K200" s="88"/>
      <c r="L200" s="98"/>
      <c r="M200" s="99"/>
      <c r="Z200" s="147"/>
      <c r="AA200" s="153"/>
    </row>
    <row r="201" spans="1:27" ht="20.100000000000001" customHeight="1">
      <c r="A201" s="128"/>
      <c r="B201" s="128"/>
      <c r="C201" s="149"/>
      <c r="E201" s="204" t="s">
        <v>26</v>
      </c>
      <c r="F201" s="205"/>
      <c r="G201" s="205"/>
      <c r="H201" s="205"/>
      <c r="I201" s="205"/>
      <c r="J201" s="206"/>
      <c r="K201" s="88"/>
      <c r="L201" s="98"/>
      <c r="M201" s="99"/>
      <c r="Z201" s="147"/>
      <c r="AA201" s="153"/>
    </row>
    <row r="202" spans="1:27" ht="20.100000000000001" customHeight="1">
      <c r="A202" s="128"/>
      <c r="B202" s="128"/>
      <c r="C202" s="143"/>
      <c r="E202" s="204" t="s">
        <v>27</v>
      </c>
      <c r="F202" s="205"/>
      <c r="G202" s="205"/>
      <c r="H202" s="205"/>
      <c r="I202" s="205"/>
      <c r="J202" s="206"/>
      <c r="K202" s="88"/>
      <c r="L202" s="98"/>
      <c r="M202" s="99"/>
      <c r="AA202" s="200"/>
    </row>
    <row r="203" spans="1:27" ht="20.100000000000001" customHeight="1">
      <c r="A203" s="128"/>
      <c r="B203" s="128"/>
      <c r="C203" s="149"/>
      <c r="E203" s="204" t="s">
        <v>28</v>
      </c>
      <c r="F203" s="205"/>
      <c r="G203" s="205"/>
      <c r="H203" s="205"/>
      <c r="I203" s="205"/>
      <c r="J203" s="206"/>
      <c r="K203" s="88"/>
      <c r="L203" s="98"/>
      <c r="M203" s="99"/>
      <c r="Z203" s="147"/>
      <c r="AA203" s="153"/>
    </row>
    <row r="204" spans="1:27" ht="20.100000000000001" customHeight="1">
      <c r="A204" s="128"/>
      <c r="B204" s="128"/>
      <c r="C204" s="149"/>
      <c r="E204" s="204" t="s">
        <v>29</v>
      </c>
      <c r="F204" s="205"/>
      <c r="G204" s="205"/>
      <c r="H204" s="205"/>
      <c r="I204" s="205"/>
      <c r="J204" s="206"/>
      <c r="K204" s="88"/>
      <c r="L204" s="98"/>
      <c r="M204" s="99"/>
      <c r="Z204" s="147"/>
      <c r="AA204" s="153"/>
    </row>
    <row r="205" spans="1:27" ht="20.100000000000001" customHeight="1">
      <c r="A205" s="128"/>
      <c r="B205" s="128"/>
      <c r="C205" s="149"/>
      <c r="E205" s="204" t="s">
        <v>30</v>
      </c>
      <c r="F205" s="205"/>
      <c r="G205" s="205"/>
      <c r="H205" s="205"/>
      <c r="I205" s="205"/>
      <c r="J205" s="206"/>
      <c r="K205" s="88"/>
      <c r="L205" s="98"/>
      <c r="M205" s="99"/>
      <c r="Z205" s="147"/>
      <c r="AA205" s="153"/>
    </row>
    <row r="206" spans="1:27" ht="20.100000000000001" customHeight="1">
      <c r="A206" s="128"/>
      <c r="B206" s="128"/>
      <c r="C206" s="149"/>
      <c r="E206" s="204" t="s">
        <v>31</v>
      </c>
      <c r="F206" s="205"/>
      <c r="G206" s="205"/>
      <c r="H206" s="205"/>
      <c r="I206" s="205"/>
      <c r="J206" s="206"/>
      <c r="K206" s="88"/>
      <c r="L206" s="98"/>
      <c r="M206" s="99"/>
      <c r="Z206" s="147"/>
      <c r="AA206" s="153"/>
    </row>
    <row r="207" spans="1:27" ht="20.100000000000001" customHeight="1">
      <c r="A207" s="128"/>
      <c r="B207" s="128"/>
      <c r="C207" s="149"/>
      <c r="E207" s="204" t="s">
        <v>32</v>
      </c>
      <c r="F207" s="205"/>
      <c r="G207" s="205"/>
      <c r="H207" s="205"/>
      <c r="I207" s="205"/>
      <c r="J207" s="206"/>
      <c r="K207" s="88"/>
      <c r="L207" s="98"/>
      <c r="M207" s="99"/>
      <c r="Z207" s="147"/>
      <c r="AA207" s="153"/>
    </row>
    <row r="208" spans="1:27" ht="20.100000000000001" customHeight="1">
      <c r="A208" s="128"/>
      <c r="B208" s="128"/>
      <c r="C208" s="149"/>
      <c r="E208" s="204" t="s">
        <v>33</v>
      </c>
      <c r="F208" s="205"/>
      <c r="G208" s="205"/>
      <c r="H208" s="205"/>
      <c r="I208" s="205"/>
      <c r="J208" s="206"/>
      <c r="K208" s="88"/>
      <c r="L208" s="98"/>
      <c r="M208" s="99"/>
      <c r="Z208" s="147"/>
      <c r="AA208" s="153"/>
    </row>
    <row r="209" spans="1:27" ht="20.100000000000001" customHeight="1">
      <c r="A209" s="128"/>
      <c r="B209" s="128"/>
      <c r="C209" s="149"/>
      <c r="E209" s="204" t="s">
        <v>34</v>
      </c>
      <c r="F209" s="205"/>
      <c r="G209" s="205"/>
      <c r="H209" s="205"/>
      <c r="I209" s="205"/>
      <c r="J209" s="206"/>
      <c r="K209" s="88"/>
      <c r="L209" s="98"/>
      <c r="M209" s="99"/>
      <c r="Z209" s="147"/>
      <c r="AA209" s="153"/>
    </row>
    <row r="210" spans="1:27" ht="20.100000000000001" customHeight="1">
      <c r="A210" s="128"/>
      <c r="B210" s="128"/>
      <c r="C210" s="149"/>
      <c r="E210" s="204" t="s">
        <v>35</v>
      </c>
      <c r="F210" s="205"/>
      <c r="G210" s="205"/>
      <c r="H210" s="205"/>
      <c r="I210" s="205"/>
      <c r="J210" s="206"/>
      <c r="K210" s="88"/>
      <c r="L210" s="98"/>
      <c r="M210" s="99"/>
      <c r="Z210" s="147"/>
      <c r="AA210" s="153"/>
    </row>
    <row r="211" spans="1:27" ht="20.100000000000001" customHeight="1">
      <c r="A211" s="128"/>
      <c r="B211" s="128"/>
      <c r="C211" s="149"/>
      <c r="E211" s="207" t="s">
        <v>36</v>
      </c>
      <c r="F211" s="208"/>
      <c r="G211" s="208"/>
      <c r="H211" s="208"/>
      <c r="I211" s="208"/>
      <c r="J211" s="209"/>
      <c r="K211" s="90"/>
      <c r="L211" s="105"/>
      <c r="M211" s="106"/>
      <c r="Z211" s="147"/>
      <c r="AA211" s="153"/>
    </row>
    <row r="212" spans="1:27" ht="20.100000000000001" customHeight="1">
      <c r="A212" s="128"/>
      <c r="B212" s="128"/>
      <c r="C212" s="149"/>
      <c r="D212" s="150"/>
      <c r="E212" s="147"/>
      <c r="F212" s="147"/>
      <c r="G212" s="147"/>
      <c r="H212" s="147"/>
      <c r="I212" s="147"/>
      <c r="J212" s="128"/>
      <c r="K212" s="128"/>
      <c r="L212" s="128"/>
      <c r="M212" s="210"/>
      <c r="N212" s="211"/>
      <c r="O212" s="212"/>
      <c r="P212" s="212"/>
      <c r="Q212" s="212"/>
      <c r="R212" s="213"/>
      <c r="S212" s="213"/>
      <c r="T212" s="214"/>
      <c r="U212" s="163"/>
      <c r="V212" s="163"/>
      <c r="W212" s="163"/>
      <c r="X212" s="163"/>
      <c r="Y212" s="163"/>
      <c r="Z212" s="148"/>
      <c r="AA212" s="147"/>
    </row>
    <row r="213" spans="1:27" ht="20.100000000000001" customHeight="1">
      <c r="A213" s="128"/>
      <c r="B213" s="128"/>
      <c r="C213" s="159"/>
      <c r="D213" s="160"/>
      <c r="E213" s="160"/>
      <c r="F213" s="160"/>
      <c r="G213" s="160"/>
      <c r="H213" s="160"/>
      <c r="I213" s="160"/>
      <c r="J213" s="160"/>
      <c r="K213" s="160"/>
      <c r="L213" s="160"/>
      <c r="M213" s="215"/>
      <c r="N213" s="160"/>
      <c r="O213" s="216"/>
      <c r="P213" s="217"/>
      <c r="Q213" s="217"/>
      <c r="R213" s="217"/>
      <c r="S213" s="217"/>
      <c r="T213" s="218"/>
      <c r="U213" s="161"/>
      <c r="V213" s="161"/>
      <c r="W213" s="161"/>
      <c r="X213" s="161"/>
      <c r="Y213" s="161"/>
      <c r="Z213" s="162"/>
    </row>
    <row r="214" spans="1:27" ht="20.100000000000001" customHeight="1">
      <c r="A214" s="128"/>
      <c r="B214" s="128"/>
      <c r="C214" s="147"/>
      <c r="D214" s="147"/>
      <c r="E214" s="147"/>
      <c r="F214" s="147"/>
      <c r="G214" s="147"/>
      <c r="H214" s="147"/>
      <c r="I214" s="147"/>
      <c r="J214" s="163"/>
      <c r="K214" s="214"/>
      <c r="L214" s="214"/>
      <c r="M214" s="214"/>
      <c r="N214" s="163"/>
      <c r="O214" s="213"/>
      <c r="P214" s="213"/>
      <c r="Q214" s="213"/>
      <c r="R214" s="214"/>
      <c r="S214" s="163"/>
      <c r="T214" s="163"/>
      <c r="U214" s="163"/>
      <c r="V214" s="163"/>
      <c r="W214" s="163"/>
      <c r="X214" s="163"/>
      <c r="Y214" s="163"/>
      <c r="Z214" s="147"/>
    </row>
    <row r="215" spans="1:27" ht="20.100000000000001" customHeight="1">
      <c r="A215" s="128"/>
      <c r="B215" s="128"/>
      <c r="C215" s="147"/>
      <c r="D215" s="147"/>
      <c r="E215" s="147"/>
      <c r="F215" s="147"/>
      <c r="G215" s="147"/>
      <c r="H215" s="147"/>
      <c r="I215" s="163"/>
      <c r="J215" s="147"/>
      <c r="K215" s="219"/>
      <c r="L215" s="219"/>
      <c r="M215" s="219"/>
      <c r="N215" s="147"/>
      <c r="O215" s="220"/>
      <c r="P215" s="220"/>
      <c r="Q215" s="220"/>
      <c r="R215" s="219"/>
      <c r="S215" s="147"/>
      <c r="T215" s="147"/>
      <c r="U215" s="147"/>
      <c r="V215" s="147"/>
      <c r="W215" s="147"/>
      <c r="X215" s="147"/>
      <c r="Y215" s="147"/>
      <c r="Z215" s="147"/>
    </row>
    <row r="216" spans="1:27" ht="20.100000000000001" customHeight="1">
      <c r="A216" s="128"/>
      <c r="B216" s="128"/>
      <c r="C216" s="140" t="s">
        <v>132</v>
      </c>
      <c r="D216" s="141"/>
      <c r="E216" s="141"/>
      <c r="F216" s="141"/>
      <c r="G216" s="141"/>
      <c r="H216" s="142"/>
      <c r="I216" s="186"/>
      <c r="M216" s="221"/>
      <c r="O216" s="222"/>
      <c r="P216" s="222"/>
      <c r="Q216" s="222"/>
      <c r="R216" s="221"/>
    </row>
    <row r="217" spans="1:27" ht="20.100000000000001" customHeight="1">
      <c r="A217" s="128"/>
      <c r="B217" s="128"/>
      <c r="C217" s="143"/>
      <c r="D217" s="144"/>
      <c r="E217" s="144"/>
      <c r="F217" s="144"/>
      <c r="G217" s="144"/>
      <c r="H217" s="144"/>
      <c r="I217" s="145"/>
      <c r="J217" s="145"/>
      <c r="K217" s="145"/>
      <c r="L217" s="145"/>
      <c r="M217" s="188"/>
      <c r="N217" s="145"/>
      <c r="O217" s="189"/>
      <c r="P217" s="189"/>
      <c r="Q217" s="189"/>
      <c r="R217" s="188"/>
      <c r="S217" s="145"/>
      <c r="T217" s="145"/>
      <c r="U217" s="145"/>
      <c r="V217" s="145"/>
      <c r="W217" s="145"/>
      <c r="X217" s="145"/>
      <c r="Y217" s="145"/>
      <c r="Z217" s="146"/>
    </row>
    <row r="218" spans="1:27" ht="20.100000000000001" customHeight="1">
      <c r="A218" s="128"/>
      <c r="B218" s="128"/>
      <c r="C218" s="143"/>
      <c r="D218" s="223" t="s">
        <v>224</v>
      </c>
      <c r="E218" s="223"/>
      <c r="F218" s="223"/>
      <c r="G218" s="223"/>
      <c r="H218" s="223"/>
      <c r="I218" s="223"/>
      <c r="J218" s="223"/>
      <c r="K218" s="223"/>
      <c r="L218" s="223"/>
      <c r="M218" s="223"/>
      <c r="N218" s="223"/>
      <c r="O218" s="223"/>
      <c r="P218" s="223"/>
      <c r="Q218" s="223"/>
      <c r="R218" s="223"/>
      <c r="S218" s="223"/>
      <c r="T218" s="223"/>
      <c r="U218" s="223"/>
      <c r="V218" s="223"/>
      <c r="W218" s="223"/>
      <c r="X218" s="224"/>
      <c r="Y218" s="224"/>
      <c r="Z218" s="148"/>
    </row>
    <row r="219" spans="1:27" ht="60" customHeight="1">
      <c r="A219" s="128"/>
      <c r="B219" s="128"/>
      <c r="C219" s="143"/>
      <c r="D219" s="225" t="s">
        <v>159</v>
      </c>
      <c r="E219" s="226"/>
      <c r="F219" s="226"/>
      <c r="G219" s="226"/>
      <c r="H219" s="226"/>
      <c r="I219" s="227"/>
      <c r="J219" s="226"/>
      <c r="K219" s="226"/>
      <c r="L219" s="226"/>
      <c r="M219" s="228"/>
      <c r="N219" s="226"/>
      <c r="O219" s="229"/>
      <c r="P219" s="229"/>
      <c r="Q219" s="229"/>
      <c r="R219" s="228"/>
      <c r="S219" s="226"/>
      <c r="T219" s="226"/>
      <c r="U219" s="226"/>
      <c r="V219" s="226"/>
      <c r="W219" s="226"/>
      <c r="X219" s="226"/>
      <c r="Y219" s="226"/>
      <c r="Z219" s="148"/>
    </row>
    <row r="220" spans="1:27" ht="20.100000000000001" hidden="1" customHeight="1">
      <c r="A220" s="128"/>
      <c r="B220" s="128"/>
      <c r="C220" s="143"/>
      <c r="D220" s="230"/>
      <c r="E220" s="230"/>
      <c r="F220" s="230"/>
      <c r="G220" s="230"/>
      <c r="H220" s="230"/>
      <c r="I220" s="230"/>
      <c r="J220" s="230"/>
      <c r="K220" s="230"/>
      <c r="L220" s="230"/>
      <c r="M220" s="231"/>
      <c r="N220" s="230"/>
      <c r="O220" s="232"/>
      <c r="P220" s="232"/>
      <c r="Q220" s="232"/>
      <c r="R220" s="231"/>
      <c r="S220" s="230"/>
      <c r="T220" s="230"/>
      <c r="U220" s="230"/>
      <c r="V220" s="230"/>
      <c r="W220" s="230"/>
      <c r="X220" s="230"/>
      <c r="Y220" s="230"/>
      <c r="Z220" s="148"/>
    </row>
    <row r="221" spans="1:27" ht="20.100000000000001" customHeight="1">
      <c r="A221" s="233"/>
      <c r="B221" s="128"/>
      <c r="C221" s="149"/>
      <c r="D221" s="234" t="s">
        <v>43</v>
      </c>
      <c r="E221" s="235"/>
      <c r="F221" s="235"/>
      <c r="G221" s="236"/>
      <c r="H221" s="237" t="s">
        <v>44</v>
      </c>
      <c r="I221" s="202"/>
      <c r="J221" s="202"/>
      <c r="K221" s="202"/>
      <c r="L221" s="202"/>
      <c r="M221" s="203"/>
      <c r="N221" s="238" t="s">
        <v>64</v>
      </c>
      <c r="O221" s="239"/>
      <c r="P221" s="240" t="s">
        <v>59</v>
      </c>
      <c r="Q221" s="241"/>
      <c r="R221" s="242"/>
      <c r="S221" s="243"/>
      <c r="T221" s="243"/>
      <c r="U221" s="243"/>
      <c r="V221" s="243"/>
      <c r="W221" s="243"/>
      <c r="X221" s="243"/>
      <c r="Y221" s="243"/>
      <c r="Z221" s="148"/>
    </row>
    <row r="222" spans="1:27" ht="20.100000000000001" customHeight="1">
      <c r="A222" s="128">
        <f>IF(OR(AND(N222="○", OR(LEFT(所在地,3)&lt;&gt;"高知県", K199&lt;&gt;"○")), AND(N222="○", ISBLANK(P222))), 1103, 0)</f>
        <v>0</v>
      </c>
      <c r="B222" s="128"/>
      <c r="C222" s="149"/>
      <c r="D222" s="244">
        <v>1</v>
      </c>
      <c r="E222" s="245" t="s">
        <v>45</v>
      </c>
      <c r="F222" s="246"/>
      <c r="G222" s="247"/>
      <c r="H222" s="248" t="s">
        <v>62</v>
      </c>
      <c r="I222" s="249"/>
      <c r="J222" s="249"/>
      <c r="K222" s="249"/>
      <c r="L222" s="249"/>
      <c r="M222" s="250"/>
      <c r="N222" s="86"/>
      <c r="O222" s="87"/>
      <c r="P222" s="77"/>
      <c r="Q222" s="78"/>
      <c r="R222" s="79"/>
      <c r="S222" s="128"/>
      <c r="T222" s="128"/>
      <c r="U222" s="128"/>
      <c r="V222" s="128"/>
      <c r="W222" s="128"/>
      <c r="X222" s="128"/>
      <c r="Y222" s="128"/>
      <c r="Z222" s="148"/>
    </row>
    <row r="223" spans="1:27" ht="20.100000000000001" customHeight="1">
      <c r="A223" s="128">
        <f>IF(OR(AND(N223="○", OR(LEFT(所在地,3)&lt;&gt;"高知県", K191&lt;&gt;"○")), AND(N223="○", ISBLANK(P223))), 1103, 0)</f>
        <v>0</v>
      </c>
      <c r="B223" s="128"/>
      <c r="C223" s="149"/>
      <c r="D223" s="251">
        <v>2</v>
      </c>
      <c r="E223" s="252" t="s">
        <v>46</v>
      </c>
      <c r="F223" s="253"/>
      <c r="G223" s="254"/>
      <c r="H223" s="255" t="s">
        <v>47</v>
      </c>
      <c r="I223" s="256"/>
      <c r="J223" s="256"/>
      <c r="K223" s="256"/>
      <c r="L223" s="256"/>
      <c r="M223" s="257"/>
      <c r="N223" s="88"/>
      <c r="O223" s="89"/>
      <c r="P223" s="80"/>
      <c r="Q223" s="81"/>
      <c r="R223" s="82"/>
      <c r="S223" s="128"/>
      <c r="T223" s="128"/>
      <c r="U223" s="128"/>
      <c r="V223" s="128"/>
      <c r="W223" s="128"/>
      <c r="X223" s="128"/>
      <c r="Y223" s="128"/>
      <c r="Z223" s="148"/>
    </row>
    <row r="224" spans="1:27" ht="20.100000000000001" customHeight="1">
      <c r="A224" s="128">
        <f>IF(OR(AND(N224="○", OR(LEFT(所在地,3)&lt;&gt;"高知県", K191&lt;&gt;"○")), AND(N224="○", ISBLANK(P224))), 1103, 0)</f>
        <v>0</v>
      </c>
      <c r="B224" s="128"/>
      <c r="C224" s="149"/>
      <c r="D224" s="251">
        <v>3</v>
      </c>
      <c r="E224" s="258"/>
      <c r="F224" s="259"/>
      <c r="G224" s="260"/>
      <c r="H224" s="255" t="s">
        <v>63</v>
      </c>
      <c r="I224" s="256"/>
      <c r="J224" s="256"/>
      <c r="K224" s="256"/>
      <c r="L224" s="256"/>
      <c r="M224" s="257"/>
      <c r="N224" s="88"/>
      <c r="O224" s="89"/>
      <c r="P224" s="80"/>
      <c r="Q224" s="81"/>
      <c r="R224" s="82"/>
      <c r="S224" s="128"/>
      <c r="T224" s="128"/>
      <c r="U224" s="128"/>
      <c r="V224" s="128"/>
      <c r="W224" s="128"/>
      <c r="X224" s="128"/>
      <c r="Y224" s="128"/>
      <c r="Z224" s="148"/>
    </row>
    <row r="225" spans="1:27" ht="20.100000000000001" customHeight="1">
      <c r="A225" s="128">
        <f>IF(OR(AND(N225="○", OR(LEFT(所在地,3)&lt;&gt;"高知県", K191&lt;&gt;"○")), AND(N225="○", ISBLANK(P225))), 1103, 0)</f>
        <v>0</v>
      </c>
      <c r="B225" s="128"/>
      <c r="C225" s="149"/>
      <c r="D225" s="261">
        <v>4</v>
      </c>
      <c r="E225" s="262"/>
      <c r="F225" s="263"/>
      <c r="G225" s="264"/>
      <c r="H225" s="265" t="s">
        <v>48</v>
      </c>
      <c r="I225" s="266"/>
      <c r="J225" s="266"/>
      <c r="K225" s="266"/>
      <c r="L225" s="266"/>
      <c r="M225" s="267"/>
      <c r="N225" s="90"/>
      <c r="O225" s="91"/>
      <c r="P225" s="83"/>
      <c r="Q225" s="84"/>
      <c r="R225" s="85"/>
      <c r="S225" s="128"/>
      <c r="T225" s="128"/>
      <c r="U225" s="128"/>
      <c r="V225" s="128"/>
      <c r="W225" s="128"/>
      <c r="X225" s="128"/>
      <c r="Y225" s="128"/>
      <c r="Z225" s="148"/>
    </row>
    <row r="226" spans="1:27" s="272" customFormat="1" ht="15.75" customHeight="1">
      <c r="A226" s="268"/>
      <c r="B226" s="268"/>
      <c r="C226" s="269"/>
      <c r="D226" s="270" t="s">
        <v>49</v>
      </c>
      <c r="E226" s="170" t="s">
        <v>66</v>
      </c>
      <c r="F226" s="230"/>
      <c r="G226" s="230"/>
      <c r="H226" s="230"/>
      <c r="I226" s="230"/>
      <c r="J226" s="230"/>
      <c r="K226" s="230"/>
      <c r="L226" s="230"/>
      <c r="M226" s="230"/>
      <c r="N226" s="231"/>
      <c r="O226" s="232"/>
      <c r="P226" s="232"/>
      <c r="Q226" s="232"/>
      <c r="R226" s="231"/>
      <c r="S226" s="230"/>
      <c r="T226" s="230"/>
      <c r="U226" s="230"/>
      <c r="V226" s="230"/>
      <c r="W226" s="230"/>
      <c r="X226" s="230"/>
      <c r="Y226" s="230"/>
      <c r="Z226" s="271"/>
      <c r="AA226" s="243"/>
    </row>
    <row r="227" spans="1:27" s="272" customFormat="1" ht="15.75" customHeight="1">
      <c r="A227" s="268"/>
      <c r="B227" s="268"/>
      <c r="C227" s="269"/>
      <c r="D227" s="270" t="s">
        <v>50</v>
      </c>
      <c r="E227" s="170" t="s">
        <v>67</v>
      </c>
      <c r="F227" s="230"/>
      <c r="G227" s="230"/>
      <c r="H227" s="230"/>
      <c r="I227" s="273"/>
      <c r="J227" s="230"/>
      <c r="K227" s="230"/>
      <c r="L227" s="230"/>
      <c r="M227" s="230"/>
      <c r="N227" s="231"/>
      <c r="O227" s="232"/>
      <c r="P227" s="232"/>
      <c r="Q227" s="232"/>
      <c r="R227" s="231"/>
      <c r="S227" s="230"/>
      <c r="T227" s="230"/>
      <c r="U227" s="230"/>
      <c r="V227" s="230"/>
      <c r="W227" s="230"/>
      <c r="X227" s="230"/>
      <c r="Y227" s="230"/>
      <c r="Z227" s="271"/>
      <c r="AA227" s="243"/>
    </row>
    <row r="228" spans="1:27" ht="20.100000000000001" customHeight="1">
      <c r="A228" s="128"/>
      <c r="B228" s="128"/>
      <c r="C228" s="159"/>
      <c r="D228" s="160"/>
      <c r="E228" s="160"/>
      <c r="F228" s="160"/>
      <c r="G228" s="160"/>
      <c r="H228" s="160"/>
      <c r="I228" s="161"/>
      <c r="J228" s="161"/>
      <c r="K228" s="161"/>
      <c r="L228" s="161"/>
      <c r="M228" s="218"/>
      <c r="N228" s="161"/>
      <c r="O228" s="217"/>
      <c r="P228" s="217"/>
      <c r="Q228" s="217"/>
      <c r="R228" s="218"/>
      <c r="S228" s="161"/>
      <c r="T228" s="161"/>
      <c r="U228" s="161"/>
      <c r="V228" s="161"/>
      <c r="W228" s="161"/>
      <c r="X228" s="161"/>
      <c r="Y228" s="161"/>
      <c r="Z228" s="162"/>
    </row>
    <row r="229" spans="1:27" ht="15.75" customHeight="1">
      <c r="A229" s="128"/>
      <c r="B229" s="128"/>
      <c r="C229" s="147"/>
      <c r="D229" s="147"/>
      <c r="E229" s="147"/>
      <c r="F229" s="147"/>
      <c r="G229" s="147"/>
      <c r="H229" s="147"/>
      <c r="I229" s="163"/>
      <c r="J229" s="163"/>
      <c r="K229" s="163"/>
      <c r="L229" s="163"/>
      <c r="M229" s="214"/>
      <c r="N229" s="163"/>
      <c r="O229" s="213"/>
      <c r="P229" s="213"/>
      <c r="Q229" s="213"/>
      <c r="R229" s="214"/>
      <c r="S229" s="163"/>
      <c r="T229" s="163"/>
      <c r="U229" s="163"/>
      <c r="V229" s="163"/>
      <c r="W229" s="163"/>
      <c r="X229" s="163"/>
      <c r="Y229" s="163"/>
      <c r="Z229" s="147"/>
    </row>
    <row r="231" spans="1:27" ht="20.100000000000001" customHeight="1">
      <c r="A231" s="128"/>
      <c r="B231" s="128"/>
      <c r="C231" s="140" t="s">
        <v>169</v>
      </c>
      <c r="D231" s="141"/>
      <c r="E231" s="141"/>
      <c r="F231" s="141"/>
      <c r="G231" s="141"/>
      <c r="H231" s="142"/>
      <c r="I231" s="274"/>
    </row>
    <row r="232" spans="1:27" ht="15" customHeight="1">
      <c r="B232" s="275"/>
      <c r="C232" s="153"/>
      <c r="D232" s="147"/>
      <c r="E232" s="147"/>
      <c r="F232" s="147"/>
      <c r="G232" s="147"/>
      <c r="H232" s="147"/>
      <c r="I232" s="182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276"/>
      <c r="W232" s="276"/>
      <c r="X232" s="276"/>
      <c r="Y232" s="276"/>
      <c r="Z232" s="169"/>
    </row>
    <row r="233" spans="1:27" ht="15" customHeight="1">
      <c r="A233" s="124">
        <f>IF(AND(LEFT(所在地,3)="高知県",ISBLANK(職員情報入力シート!D11)), 1001, 0)</f>
        <v>0</v>
      </c>
      <c r="B233" s="283"/>
      <c r="C233" s="149"/>
      <c r="D233" s="243" t="s">
        <v>226</v>
      </c>
      <c r="E233" s="147"/>
      <c r="F233" s="147"/>
      <c r="G233" s="147"/>
      <c r="H233" s="147"/>
      <c r="I233" s="277"/>
      <c r="J233" s="278"/>
      <c r="K233" s="278"/>
      <c r="L233" s="278"/>
      <c r="M233" s="278"/>
      <c r="N233" s="278"/>
      <c r="O233" s="278"/>
      <c r="P233" s="278"/>
      <c r="Q233" s="278"/>
      <c r="R233" s="278"/>
      <c r="S233" s="278"/>
      <c r="T233" s="278"/>
      <c r="U233" s="147"/>
      <c r="Z233" s="156"/>
    </row>
    <row r="234" spans="1:27" ht="15" customHeight="1">
      <c r="B234" s="128"/>
      <c r="C234" s="159"/>
      <c r="D234" s="160"/>
      <c r="E234" s="160"/>
      <c r="F234" s="160"/>
      <c r="G234" s="160"/>
      <c r="H234" s="160"/>
      <c r="I234" s="279"/>
      <c r="J234" s="280"/>
      <c r="K234" s="280"/>
      <c r="L234" s="280"/>
      <c r="M234" s="280"/>
      <c r="N234" s="280"/>
      <c r="O234" s="280"/>
      <c r="P234" s="280"/>
      <c r="Q234" s="280"/>
      <c r="R234" s="280"/>
      <c r="S234" s="280"/>
      <c r="T234" s="280"/>
      <c r="U234" s="160"/>
      <c r="V234" s="166"/>
      <c r="W234" s="166"/>
      <c r="X234" s="166"/>
      <c r="Y234" s="166"/>
      <c r="Z234" s="281"/>
    </row>
    <row r="235" spans="1:27" ht="15" customHeight="1">
      <c r="B235" s="128"/>
      <c r="C235" s="147"/>
      <c r="D235" s="147"/>
      <c r="E235" s="147"/>
      <c r="F235" s="147"/>
      <c r="G235" s="147"/>
      <c r="H235" s="147"/>
      <c r="I235" s="282"/>
      <c r="J235" s="278"/>
      <c r="K235" s="278"/>
      <c r="L235" s="278"/>
      <c r="M235" s="278"/>
      <c r="N235" s="278"/>
      <c r="O235" s="278"/>
      <c r="P235" s="278"/>
      <c r="Q235" s="278"/>
      <c r="R235" s="278"/>
      <c r="S235" s="278"/>
      <c r="T235" s="278"/>
      <c r="U235" s="145"/>
    </row>
  </sheetData>
  <sheetProtection algorithmName="SHA-512" hashValue="hndZArJf8Aw9uoadJFwUdM+KpzvIWjJuPKK/JyKQ/u3Jvl3/UIXRyoEU+iom2AYhIup5IKGv3FvdGbvKabJjiw==" saltValue="9HFMOsr9/jktVE/dMIl/tg==" spinCount="100000" sheet="1" objects="1" scenarios="1"/>
  <dataConsolidate/>
  <mergeCells count="134">
    <mergeCell ref="C231:H231"/>
    <mergeCell ref="K208:M208"/>
    <mergeCell ref="K209:M209"/>
    <mergeCell ref="K210:M210"/>
    <mergeCell ref="K211:M211"/>
    <mergeCell ref="E208:J208"/>
    <mergeCell ref="E209:J209"/>
    <mergeCell ref="E210:J210"/>
    <mergeCell ref="E211:J211"/>
    <mergeCell ref="C216:H216"/>
    <mergeCell ref="D218:W218"/>
    <mergeCell ref="E181:Y181"/>
    <mergeCell ref="I157:Y157"/>
    <mergeCell ref="J170:Y170"/>
    <mergeCell ref="C166:H166"/>
    <mergeCell ref="K201:M201"/>
    <mergeCell ref="E186:J186"/>
    <mergeCell ref="E187:J187"/>
    <mergeCell ref="E188:J188"/>
    <mergeCell ref="E189:J189"/>
    <mergeCell ref="E190:J190"/>
    <mergeCell ref="E191:J191"/>
    <mergeCell ref="E192:J192"/>
    <mergeCell ref="E193:J193"/>
    <mergeCell ref="E194:J194"/>
    <mergeCell ref="E197:J197"/>
    <mergeCell ref="E198:J198"/>
    <mergeCell ref="E199:J199"/>
    <mergeCell ref="E200:J200"/>
    <mergeCell ref="E201:J201"/>
    <mergeCell ref="E195:J195"/>
    <mergeCell ref="E196:J196"/>
    <mergeCell ref="K191:M191"/>
    <mergeCell ref="K192:M192"/>
    <mergeCell ref="K193:M193"/>
    <mergeCell ref="K200:M200"/>
    <mergeCell ref="K198:M198"/>
    <mergeCell ref="K199:M199"/>
    <mergeCell ref="K182:M182"/>
    <mergeCell ref="K183:M183"/>
    <mergeCell ref="K184:M184"/>
    <mergeCell ref="K185:M185"/>
    <mergeCell ref="K186:M186"/>
    <mergeCell ref="K187:M187"/>
    <mergeCell ref="K188:M188"/>
    <mergeCell ref="K189:M189"/>
    <mergeCell ref="K190:M190"/>
    <mergeCell ref="K194:M194"/>
    <mergeCell ref="K195:M195"/>
    <mergeCell ref="K196:M196"/>
    <mergeCell ref="K197:M197"/>
    <mergeCell ref="C3:Z3"/>
    <mergeCell ref="I26:Y26"/>
    <mergeCell ref="I22:Y22"/>
    <mergeCell ref="I24:Y24"/>
    <mergeCell ref="I20:M20"/>
    <mergeCell ref="C13:H13"/>
    <mergeCell ref="I28:Y28"/>
    <mergeCell ref="I30:Y30"/>
    <mergeCell ref="I34:M34"/>
    <mergeCell ref="D111:Y111"/>
    <mergeCell ref="I118:M118"/>
    <mergeCell ref="I114:Y114"/>
    <mergeCell ref="I116:Y116"/>
    <mergeCell ref="I122:Y122"/>
    <mergeCell ref="C60:H60"/>
    <mergeCell ref="I112:Y112"/>
    <mergeCell ref="I149:M149"/>
    <mergeCell ref="I63:M63"/>
    <mergeCell ref="I73:Y73"/>
    <mergeCell ref="J74:Y74"/>
    <mergeCell ref="I69:M69"/>
    <mergeCell ref="I71:Y71"/>
    <mergeCell ref="I77:Y77"/>
    <mergeCell ref="C109:H109"/>
    <mergeCell ref="I83:M83"/>
    <mergeCell ref="C146:H146"/>
    <mergeCell ref="K202:M202"/>
    <mergeCell ref="K203:M203"/>
    <mergeCell ref="K204:M204"/>
    <mergeCell ref="E205:J205"/>
    <mergeCell ref="E206:J206"/>
    <mergeCell ref="E207:J207"/>
    <mergeCell ref="K205:M205"/>
    <mergeCell ref="K206:M206"/>
    <mergeCell ref="K207:M207"/>
    <mergeCell ref="I159:M159"/>
    <mergeCell ref="I161:M161"/>
    <mergeCell ref="I176:M176"/>
    <mergeCell ref="C174:H174"/>
    <mergeCell ref="J177:Y177"/>
    <mergeCell ref="I178:M178"/>
    <mergeCell ref="W1:Z1"/>
    <mergeCell ref="E182:J182"/>
    <mergeCell ref="E183:J183"/>
    <mergeCell ref="I36:M36"/>
    <mergeCell ref="I32:Y32"/>
    <mergeCell ref="I38:Y38"/>
    <mergeCell ref="I87:Y87"/>
    <mergeCell ref="I169:M169"/>
    <mergeCell ref="I79:Y79"/>
    <mergeCell ref="I75:Y75"/>
    <mergeCell ref="J76:Y76"/>
    <mergeCell ref="I85:M85"/>
    <mergeCell ref="I81:Y81"/>
    <mergeCell ref="I153:Y153"/>
    <mergeCell ref="I155:Y155"/>
    <mergeCell ref="I40:M40"/>
    <mergeCell ref="I151:M151"/>
    <mergeCell ref="I120:M120"/>
    <mergeCell ref="E184:J184"/>
    <mergeCell ref="E185:J185"/>
    <mergeCell ref="E222:G222"/>
    <mergeCell ref="E223:G225"/>
    <mergeCell ref="H222:M222"/>
    <mergeCell ref="H223:M223"/>
    <mergeCell ref="H224:M224"/>
    <mergeCell ref="H225:M225"/>
    <mergeCell ref="D219:Y219"/>
    <mergeCell ref="D221:G221"/>
    <mergeCell ref="P221:R221"/>
    <mergeCell ref="P222:R222"/>
    <mergeCell ref="P223:R223"/>
    <mergeCell ref="P224:R224"/>
    <mergeCell ref="P225:R225"/>
    <mergeCell ref="N222:O222"/>
    <mergeCell ref="N223:O223"/>
    <mergeCell ref="N224:O224"/>
    <mergeCell ref="N225:O225"/>
    <mergeCell ref="N221:O221"/>
    <mergeCell ref="H221:M221"/>
    <mergeCell ref="E202:J202"/>
    <mergeCell ref="E203:J203"/>
    <mergeCell ref="E204:J204"/>
  </mergeCells>
  <phoneticPr fontId="4"/>
  <conditionalFormatting sqref="I20:M20">
    <cfRule type="expression" dxfId="70" priority="71" stopIfTrue="1">
      <formula>ISBLANK($I20)</formula>
    </cfRule>
  </conditionalFormatting>
  <conditionalFormatting sqref="I22:Y22">
    <cfRule type="expression" dxfId="69" priority="70" stopIfTrue="1">
      <formula>AND(I22&lt;&gt;"", OR(ISERROR(FIND("@"&amp;LEFT(I22,3)&amp;"@", 都道府県3))=FALSE, ISERROR(FIND("@"&amp;LEFT(I22,4)&amp;"@",都道府県4))=FALSE))=FALSE</formula>
    </cfRule>
  </conditionalFormatting>
  <conditionalFormatting sqref="I24:Y24">
    <cfRule type="expression" dxfId="68" priority="69" stopIfTrue="1">
      <formula>ISBLANK($I24)</formula>
    </cfRule>
  </conditionalFormatting>
  <conditionalFormatting sqref="I26:Y26">
    <cfRule type="expression" dxfId="67" priority="68" stopIfTrue="1">
      <formula>ISBLANK($I26)</formula>
    </cfRule>
  </conditionalFormatting>
  <conditionalFormatting sqref="I28:Y28">
    <cfRule type="expression" dxfId="66" priority="67" stopIfTrue="1">
      <formula>ISBLANK($I28)</formula>
    </cfRule>
  </conditionalFormatting>
  <conditionalFormatting sqref="I30:Y30">
    <cfRule type="expression" dxfId="65" priority="66" stopIfTrue="1">
      <formula>ISBLANK($I30)</formula>
    </cfRule>
  </conditionalFormatting>
  <conditionalFormatting sqref="I32:Y32">
    <cfRule type="expression" dxfId="64" priority="65" stopIfTrue="1">
      <formula>ISBLANK($I32)</formula>
    </cfRule>
  </conditionalFormatting>
  <conditionalFormatting sqref="I34:M34">
    <cfRule type="expression" dxfId="63" priority="64" stopIfTrue="1">
      <formula>NOT(AND(I34&lt;&gt;"",ISNUMBER(VALUE(SUBSTITUTE(I34,"-","")))))</formula>
    </cfRule>
  </conditionalFormatting>
  <conditionalFormatting sqref="I36:M36">
    <cfRule type="expression" dxfId="62" priority="63" stopIfTrue="1">
      <formula>NOT(AND(I36&lt;&gt;"",ISNUMBER(VALUE(SUBSTITUTE(I36,"-","")))))</formula>
    </cfRule>
  </conditionalFormatting>
  <conditionalFormatting sqref="I38:Y38">
    <cfRule type="expression" dxfId="61" priority="62" stopIfTrue="1">
      <formula>ISBLANK($I38)</formula>
    </cfRule>
  </conditionalFormatting>
  <conditionalFormatting sqref="I40:M40">
    <cfRule type="expression" dxfId="60" priority="61" stopIfTrue="1">
      <formula>AND($I40&lt;&gt;"一致する", $I40&lt;&gt;"一致しない")</formula>
    </cfRule>
  </conditionalFormatting>
  <conditionalFormatting sqref="I63:M63">
    <cfRule type="expression" dxfId="59" priority="60" stopIfTrue="1">
      <formula>AND(I63&lt;&gt;"しない", I63&lt;&gt;"する")</formula>
    </cfRule>
  </conditionalFormatting>
  <conditionalFormatting sqref="I69:M69">
    <cfRule type="expression" dxfId="58" priority="59" stopIfTrue="1">
      <formula>OR(AND($I63="する",ISBLANK($I69)),AND($I63="しない",NOT(ISBLANK($I69))))</formula>
    </cfRule>
  </conditionalFormatting>
  <conditionalFormatting sqref="I71:Y71">
    <cfRule type="expression" dxfId="57" priority="58" stopIfTrue="1">
      <formula>OR(AND($I63="する",AND(I71&lt;&gt;"", OR(ISERROR(FIND("@"&amp;LEFT(I71,3)&amp;"@", 都道府県3))=FALSE, ISERROR(FIND("@"&amp;LEFT(I71,4)&amp;"@",都道府県4))=FALSE))=FALSE),AND($I63="しない",NOT(ISBLANK($I71))))</formula>
    </cfRule>
  </conditionalFormatting>
  <conditionalFormatting sqref="I73:Y73">
    <cfRule type="expression" dxfId="56" priority="57" stopIfTrue="1">
      <formula>OR(AND($I63="する",ISBLANK($I73)),AND($I63="しない",NOT(ISBLANK($I73))))</formula>
    </cfRule>
  </conditionalFormatting>
  <conditionalFormatting sqref="I75:Y75">
    <cfRule type="expression" dxfId="55" priority="56" stopIfTrue="1">
      <formula>OR(AND($I63="する",ISBLANK($I75)),AND($I63="しない",NOT(ISBLANK($I75))))</formula>
    </cfRule>
  </conditionalFormatting>
  <conditionalFormatting sqref="I77:Y77">
    <cfRule type="expression" dxfId="54" priority="55" stopIfTrue="1">
      <formula>OR(AND($I63="する",ISBLANK($I77)),AND($I63="しない",NOT(ISBLANK($I77))))</formula>
    </cfRule>
  </conditionalFormatting>
  <conditionalFormatting sqref="I79:Y79">
    <cfRule type="expression" dxfId="53" priority="54" stopIfTrue="1">
      <formula>OR(AND($I63="する",ISBLANK($I79)),AND($I63="しない",NOT(ISBLANK($I79))))</formula>
    </cfRule>
  </conditionalFormatting>
  <conditionalFormatting sqref="I81:Y81">
    <cfRule type="expression" dxfId="52" priority="53" stopIfTrue="1">
      <formula>OR(AND($I63="する",ISBLANK($I81)),AND($I63="しない",NOT(ISBLANK($I81))))</formula>
    </cfRule>
  </conditionalFormatting>
  <conditionalFormatting sqref="I83:M83">
    <cfRule type="expression" dxfId="51" priority="52" stopIfTrue="1">
      <formula>OR(AND($I63="する",NOT(AND(I83&lt;&gt;"",ISNUMBER(VALUE(SUBSTITUTE(I83,"-","")))))), AND($I63="しない",NOT(ISBLANK($I83))))</formula>
    </cfRule>
  </conditionalFormatting>
  <conditionalFormatting sqref="I85:M85">
    <cfRule type="expression" dxfId="50" priority="51" stopIfTrue="1">
      <formula>OR(AND($I63="する",NOT(AND(I85&lt;&gt;"",ISNUMBER(VALUE(SUBSTITUTE(I85,"-","")))))), AND($I63="しない",NOT(ISBLANK($I85))))</formula>
    </cfRule>
  </conditionalFormatting>
  <conditionalFormatting sqref="I87:Y87">
    <cfRule type="expression" dxfId="49" priority="50" stopIfTrue="1">
      <formula>OR(AND($I63="する", TRIM($I87)=""),AND($I63="しない", NOT(ISBLANK($I87))))</formula>
    </cfRule>
  </conditionalFormatting>
  <conditionalFormatting sqref="I118:M118">
    <cfRule type="expression" dxfId="48" priority="49" stopIfTrue="1">
      <formula>AND(I118&lt;&gt;"",NOT(ISNUMBER(VALUE(SUBSTITUTE(I118,"-","")))))</formula>
    </cfRule>
  </conditionalFormatting>
  <conditionalFormatting sqref="I120:M120">
    <cfRule type="expression" dxfId="47" priority="48" stopIfTrue="1">
      <formula>AND(I120&lt;&gt;"",NOT(ISNUMBER(VALUE(SUBSTITUTE(I120,"-","")))))</formula>
    </cfRule>
  </conditionalFormatting>
  <conditionalFormatting sqref="I149:M149">
    <cfRule type="expression" dxfId="46" priority="47" stopIfTrue="1">
      <formula>AND(I149&lt;&gt;"しない", I149&lt;&gt;"する")</formula>
    </cfRule>
  </conditionalFormatting>
  <conditionalFormatting sqref="I151:M151">
    <cfRule type="expression" dxfId="45" priority="46" stopIfTrue="1">
      <formula>AND($I149="する",ISBLANK($I151))</formula>
    </cfRule>
  </conditionalFormatting>
  <conditionalFormatting sqref="I153:Y153">
    <cfRule type="expression" dxfId="44" priority="45" stopIfTrue="1">
      <formula>AND($I149="する",ISBLANK($I153))</formula>
    </cfRule>
  </conditionalFormatting>
  <conditionalFormatting sqref="I157:Y157">
    <cfRule type="expression" dxfId="43" priority="44" stopIfTrue="1">
      <formula>AND($I149="する",ISBLANK($I157))</formula>
    </cfRule>
  </conditionalFormatting>
  <conditionalFormatting sqref="I159:M159">
    <cfRule type="expression" dxfId="42" priority="43" stopIfTrue="1">
      <formula>AND($I149="する",NOT(AND(I159&lt;&gt;"",ISNUMBER(VALUE(SUBSTITUTE(I159,"-",""))))))</formula>
    </cfRule>
  </conditionalFormatting>
  <conditionalFormatting sqref="I161:M161">
    <cfRule type="expression" dxfId="41" priority="42" stopIfTrue="1">
      <formula>AND($I149="する",AND(I161&lt;&gt;"",NOT(ISNUMBER(VALUE(SUBSTITUTE(I161,"-",""))))))</formula>
    </cfRule>
  </conditionalFormatting>
  <conditionalFormatting sqref="I169:M169">
    <cfRule type="expression" dxfId="40" priority="41" stopIfTrue="1">
      <formula>AND($I169&lt;&gt;"課税", $I169&lt;&gt;"免税")</formula>
    </cfRule>
  </conditionalFormatting>
  <conditionalFormatting sqref="I176:M176">
    <cfRule type="expression" dxfId="39" priority="40" stopIfTrue="1">
      <formula>ISBLANK($I176)</formula>
    </cfRule>
  </conditionalFormatting>
  <conditionalFormatting sqref="P176">
    <cfRule type="expression" dxfId="38" priority="39" stopIfTrue="1">
      <formula>OR(NOT(ISNUMBER(VALUE(P176))), TRIM(P176)="", LEN(P176)&lt;&gt;6)</formula>
    </cfRule>
  </conditionalFormatting>
  <conditionalFormatting sqref="I178:M178">
    <cfRule type="expression" dxfId="37" priority="38" stopIfTrue="1">
      <formula>ISBLANK($I178)</formula>
    </cfRule>
  </conditionalFormatting>
  <conditionalFormatting sqref="K183:M183">
    <cfRule type="expression" dxfId="36" priority="37" stopIfTrue="1">
      <formula>希望&lt;&gt;0</formula>
    </cfRule>
  </conditionalFormatting>
  <conditionalFormatting sqref="K184:M184">
    <cfRule type="expression" dxfId="35" priority="36" stopIfTrue="1">
      <formula>希望&lt;&gt;0</formula>
    </cfRule>
  </conditionalFormatting>
  <conditionalFormatting sqref="K185:M185">
    <cfRule type="expression" dxfId="34" priority="35" stopIfTrue="1">
      <formula>希望&lt;&gt;0</formula>
    </cfRule>
  </conditionalFormatting>
  <conditionalFormatting sqref="K186:M186">
    <cfRule type="expression" dxfId="33" priority="34" stopIfTrue="1">
      <formula>希望&lt;&gt;0</formula>
    </cfRule>
  </conditionalFormatting>
  <conditionalFormatting sqref="K187:M187">
    <cfRule type="expression" dxfId="32" priority="33" stopIfTrue="1">
      <formula>希望&lt;&gt;0</formula>
    </cfRule>
  </conditionalFormatting>
  <conditionalFormatting sqref="K188:M188">
    <cfRule type="expression" dxfId="31" priority="32" stopIfTrue="1">
      <formula>希望&lt;&gt;0</formula>
    </cfRule>
  </conditionalFormatting>
  <conditionalFormatting sqref="K189:M189">
    <cfRule type="expression" dxfId="30" priority="31" stopIfTrue="1">
      <formula>希望&lt;&gt;0</formula>
    </cfRule>
  </conditionalFormatting>
  <conditionalFormatting sqref="K190:M190">
    <cfRule type="expression" dxfId="29" priority="30" stopIfTrue="1">
      <formula>希望&lt;&gt;0</formula>
    </cfRule>
  </conditionalFormatting>
  <conditionalFormatting sqref="K191:M191">
    <cfRule type="expression" dxfId="28" priority="29" stopIfTrue="1">
      <formula>希望&lt;&gt;0</formula>
    </cfRule>
  </conditionalFormatting>
  <conditionalFormatting sqref="K192:M192">
    <cfRule type="expression" dxfId="27" priority="28" stopIfTrue="1">
      <formula>希望&lt;&gt;0</formula>
    </cfRule>
  </conditionalFormatting>
  <conditionalFormatting sqref="K193:M193">
    <cfRule type="expression" dxfId="26" priority="27" stopIfTrue="1">
      <formula>希望&lt;&gt;0</formula>
    </cfRule>
  </conditionalFormatting>
  <conditionalFormatting sqref="K194:M194">
    <cfRule type="expression" dxfId="25" priority="26" stopIfTrue="1">
      <formula>希望&lt;&gt;0</formula>
    </cfRule>
  </conditionalFormatting>
  <conditionalFormatting sqref="K195:M195">
    <cfRule type="expression" dxfId="24" priority="25" stopIfTrue="1">
      <formula>希望&lt;&gt;0</formula>
    </cfRule>
  </conditionalFormatting>
  <conditionalFormatting sqref="K196:M196">
    <cfRule type="expression" dxfId="23" priority="24" stopIfTrue="1">
      <formula>希望&lt;&gt;0</formula>
    </cfRule>
  </conditionalFormatting>
  <conditionalFormatting sqref="K197:M197">
    <cfRule type="expression" dxfId="22" priority="23" stopIfTrue="1">
      <formula>希望&lt;&gt;0</formula>
    </cfRule>
  </conditionalFormatting>
  <conditionalFormatting sqref="K198:M198">
    <cfRule type="expression" dxfId="21" priority="22" stopIfTrue="1">
      <formula>希望&lt;&gt;0</formula>
    </cfRule>
  </conditionalFormatting>
  <conditionalFormatting sqref="K199:M199">
    <cfRule type="expression" dxfId="20" priority="21" stopIfTrue="1">
      <formula>希望&lt;&gt;0</formula>
    </cfRule>
  </conditionalFormatting>
  <conditionalFormatting sqref="K200:M200">
    <cfRule type="expression" dxfId="19" priority="20" stopIfTrue="1">
      <formula>希望&lt;&gt;0</formula>
    </cfRule>
  </conditionalFormatting>
  <conditionalFormatting sqref="K201:M201">
    <cfRule type="expression" dxfId="18" priority="19" stopIfTrue="1">
      <formula>希望&lt;&gt;0</formula>
    </cfRule>
  </conditionalFormatting>
  <conditionalFormatting sqref="K202:M202">
    <cfRule type="expression" dxfId="17" priority="18" stopIfTrue="1">
      <formula>希望&lt;&gt;0</formula>
    </cfRule>
  </conditionalFormatting>
  <conditionalFormatting sqref="K203:M203">
    <cfRule type="expression" dxfId="16" priority="17" stopIfTrue="1">
      <formula>希望&lt;&gt;0</formula>
    </cfRule>
  </conditionalFormatting>
  <conditionalFormatting sqref="K204:M204">
    <cfRule type="expression" dxfId="15" priority="16" stopIfTrue="1">
      <formula>希望&lt;&gt;0</formula>
    </cfRule>
  </conditionalFormatting>
  <conditionalFormatting sqref="K205:M205">
    <cfRule type="expression" dxfId="14" priority="15" stopIfTrue="1">
      <formula>希望&lt;&gt;0</formula>
    </cfRule>
  </conditionalFormatting>
  <conditionalFormatting sqref="K206:M206">
    <cfRule type="expression" dxfId="13" priority="14" stopIfTrue="1">
      <formula>希望&lt;&gt;0</formula>
    </cfRule>
  </conditionalFormatting>
  <conditionalFormatting sqref="K207:M207">
    <cfRule type="expression" dxfId="12" priority="13" stopIfTrue="1">
      <formula>希望&lt;&gt;0</formula>
    </cfRule>
  </conditionalFormatting>
  <conditionalFormatting sqref="K208:M208">
    <cfRule type="expression" dxfId="11" priority="12" stopIfTrue="1">
      <formula>希望&lt;&gt;0</formula>
    </cfRule>
  </conditionalFormatting>
  <conditionalFormatting sqref="K209:M209">
    <cfRule type="expression" dxfId="10" priority="11" stopIfTrue="1">
      <formula>希望&lt;&gt;0</formula>
    </cfRule>
  </conditionalFormatting>
  <conditionalFormatting sqref="K210:M210">
    <cfRule type="expression" dxfId="9" priority="10" stopIfTrue="1">
      <formula>希望&lt;&gt;0</formula>
    </cfRule>
  </conditionalFormatting>
  <conditionalFormatting sqref="K211:M211">
    <cfRule type="expression" dxfId="8" priority="9" stopIfTrue="1">
      <formula>希望&lt;&gt;0</formula>
    </cfRule>
  </conditionalFormatting>
  <conditionalFormatting sqref="N222:O222">
    <cfRule type="expression" dxfId="7" priority="8" stopIfTrue="1">
      <formula>AND(N222="○", OR(LEFT(所在地,3)&lt;&gt;"高知県", K199&lt;&gt;"○"))</formula>
    </cfRule>
  </conditionalFormatting>
  <conditionalFormatting sqref="P222:R222">
    <cfRule type="expression" dxfId="6" priority="7" stopIfTrue="1">
      <formula>AND(N222="○", ISBLANK(P222))</formula>
    </cfRule>
  </conditionalFormatting>
  <conditionalFormatting sqref="N223:O223">
    <cfRule type="expression" dxfId="5" priority="6" stopIfTrue="1">
      <formula>AND(N223="○", OR(LEFT(所在地,3)&lt;&gt;"高知県", K191&lt;&gt;"○"))</formula>
    </cfRule>
  </conditionalFormatting>
  <conditionalFormatting sqref="P223:R223">
    <cfRule type="expression" dxfId="4" priority="5" stopIfTrue="1">
      <formula>AND(N223="○", ISBLANK(P223))</formula>
    </cfRule>
  </conditionalFormatting>
  <conditionalFormatting sqref="N224:O224">
    <cfRule type="expression" dxfId="3" priority="4" stopIfTrue="1">
      <formula>AND(N224="○", OR(LEFT(所在地,3)&lt;&gt;"高知県", K191&lt;&gt;"○"))</formula>
    </cfRule>
  </conditionalFormatting>
  <conditionalFormatting sqref="P224:R224">
    <cfRule type="expression" dxfId="2" priority="3" stopIfTrue="1">
      <formula>AND(N224="○", ISBLANK(P224))</formula>
    </cfRule>
  </conditionalFormatting>
  <conditionalFormatting sqref="N225:O225">
    <cfRule type="expression" dxfId="1" priority="2" stopIfTrue="1">
      <formula>AND(N225="○", OR(LEFT(所在地,3)&lt;&gt;"高知県", K191&lt;&gt;"○"))</formula>
    </cfRule>
  </conditionalFormatting>
  <conditionalFormatting sqref="P225:R225">
    <cfRule type="expression" dxfId="0" priority="1" stopIfTrue="1">
      <formula>AND(N225="○", ISBLANK(P225))</formula>
    </cfRule>
  </conditionalFormatting>
  <dataValidations count="76">
    <dataValidation type="whole" imeMode="halfAlpha" allowBlank="1" showInputMessage="1" showErrorMessage="1" error="7桁の数字を入力してください" sqref="I20:M20" xr:uid="{22E3D791-0455-4744-8A44-4E89312A2A2A}">
      <formula1>0</formula1>
      <formula2>9999999</formula2>
    </dataValidation>
    <dataValidation errorStyle="warning" imeMode="hiragana" allowBlank="1" showInputMessage="1" showErrorMessage="1" sqref="I22:Y22" xr:uid="{FACED122-98E2-4E20-817C-00E025AE237F}"/>
    <dataValidation errorStyle="warning" imeMode="fullKatakana" allowBlank="1" showInputMessage="1" showErrorMessage="1" sqref="I24:Y24" xr:uid="{3A48EFBA-D45A-40F1-B90A-78A651367633}"/>
    <dataValidation errorStyle="warning" imeMode="hiragana" allowBlank="1" showInputMessage="1" showErrorMessage="1" sqref="I26:Y26" xr:uid="{FFB75E89-008B-42EB-B167-A4D8C9614B24}"/>
    <dataValidation errorStyle="warning" imeMode="hiragana" allowBlank="1" showInputMessage="1" showErrorMessage="1" sqref="I28:Y28" xr:uid="{5E8CD4D9-4660-453A-BA2D-F44080CB7F20}"/>
    <dataValidation errorStyle="warning" imeMode="fullKatakana" allowBlank="1" showInputMessage="1" showErrorMessage="1" sqref="I30:Y30" xr:uid="{EBE9B78C-53AC-4D07-A097-91C9D2C9F232}"/>
    <dataValidation errorStyle="warning" imeMode="hiragana" allowBlank="1" showInputMessage="1" showErrorMessage="1" sqref="I32:Y32" xr:uid="{4CC040FC-AE69-4041-BEDA-65EC5FE0B6F5}"/>
    <dataValidation errorStyle="warning" imeMode="halfAlpha" allowBlank="1" showInputMessage="1" showErrorMessage="1" sqref="I34:M34" xr:uid="{96A9A2AB-2101-450E-9AD9-DE9C93881DB1}"/>
    <dataValidation errorStyle="warning" imeMode="halfAlpha" allowBlank="1" showInputMessage="1" showErrorMessage="1" sqref="I36:M36" xr:uid="{6BEC282E-63BD-402C-9652-998D35F5815B}"/>
    <dataValidation errorStyle="warning" imeMode="halfAlpha" allowBlank="1" showInputMessage="1" showErrorMessage="1" sqref="I38:Y38" xr:uid="{9F53AEDD-08B8-455F-A7B8-4F5D1B6A826B}"/>
    <dataValidation type="list" imeMode="halfAlpha" allowBlank="1" showInputMessage="1" showErrorMessage="1" error="リストから選択してください" sqref="I40:M40" xr:uid="{EFE33A10-3BF3-4523-B31B-4CDD22EF9F32}">
      <formula1>"一致する,一致しない"</formula1>
    </dataValidation>
    <dataValidation type="list" imeMode="halfAlpha" allowBlank="1" showInputMessage="1" showErrorMessage="1" error="リストから選択してください" sqref="I63:M63" xr:uid="{D36A25DE-1EA8-4F52-AB0B-1CB5AC690B05}">
      <formula1>"しない,する"</formula1>
    </dataValidation>
    <dataValidation type="whole" imeMode="halfAlpha" allowBlank="1" showInputMessage="1" showErrorMessage="1" error="7桁の数字を入力してください" sqref="I69:M69" xr:uid="{FC78FFA9-B077-4C57-8BD9-F2F913ADF98B}">
      <formula1>0</formula1>
      <formula2>9999999</formula2>
    </dataValidation>
    <dataValidation errorStyle="warning" imeMode="hiragana" allowBlank="1" showInputMessage="1" showErrorMessage="1" sqref="I71:Y71" xr:uid="{3694E8DE-CED8-4F11-9D92-2976BF008072}"/>
    <dataValidation errorStyle="warning" imeMode="fullKatakana" allowBlank="1" showInputMessage="1" showErrorMessage="1" sqref="I73:Y73" xr:uid="{0B7ED2C6-68CA-4C00-A9A2-CB55C304BFAA}"/>
    <dataValidation errorStyle="warning" imeMode="hiragana" allowBlank="1" showInputMessage="1" showErrorMessage="1" sqref="I75:Y75" xr:uid="{790BEDA6-D82D-4278-A1DD-8D66644777FC}"/>
    <dataValidation errorStyle="warning" imeMode="hiragana" allowBlank="1" showInputMessage="1" showErrorMessage="1" sqref="I77:Y77" xr:uid="{8F14520C-265D-41F9-92D6-27A3D5F978B0}"/>
    <dataValidation errorStyle="warning" imeMode="fullKatakana" allowBlank="1" showInputMessage="1" showErrorMessage="1" sqref="I79:Y79" xr:uid="{62B92565-EC89-4E4E-9CDB-80A3F28F3DA7}"/>
    <dataValidation errorStyle="warning" imeMode="hiragana" allowBlank="1" showInputMessage="1" showErrorMessage="1" sqref="I81:Y81" xr:uid="{574E460E-22E1-4184-9E90-2558BDFBFA72}"/>
    <dataValidation errorStyle="warning" imeMode="halfAlpha" allowBlank="1" showInputMessage="1" showErrorMessage="1" sqref="I83:M83" xr:uid="{FE8848F7-1337-443D-87AF-7FA063271E2A}"/>
    <dataValidation errorStyle="warning" imeMode="halfAlpha" allowBlank="1" showInputMessage="1" showErrorMessage="1" sqref="I85:M85" xr:uid="{4EB3E42C-2DB6-483D-8F8F-A69FA616CAE3}"/>
    <dataValidation errorStyle="warning" imeMode="halfAlpha" allowBlank="1" showInputMessage="1" showErrorMessage="1" sqref="I87:Y87" xr:uid="{223349AD-56C4-4A9A-AC0C-22233A2131FB}"/>
    <dataValidation errorStyle="warning" imeMode="hiragana" allowBlank="1" showInputMessage="1" showErrorMessage="1" sqref="I112:Y112" xr:uid="{7D60E8E3-A3F1-4569-B9ED-4B0400BFDDAA}"/>
    <dataValidation errorStyle="warning" imeMode="fullKatakana" allowBlank="1" showInputMessage="1" showErrorMessage="1" sqref="I114:Y114" xr:uid="{D47E49FD-A316-425E-A5C8-63A2F82B829C}"/>
    <dataValidation errorStyle="warning" imeMode="hiragana" allowBlank="1" showInputMessage="1" showErrorMessage="1" sqref="I116:Y116" xr:uid="{C8CB3156-C1E6-47D8-A752-B851EB06A80B}"/>
    <dataValidation errorStyle="warning" imeMode="halfAlpha" allowBlank="1" showInputMessage="1" showErrorMessage="1" sqref="I118:M118" xr:uid="{AEE785EA-E195-470E-A3D8-7457C542C79B}"/>
    <dataValidation errorStyle="warning" imeMode="halfAlpha" allowBlank="1" showInputMessage="1" showErrorMessage="1" sqref="I120:M120" xr:uid="{9A7768C8-5014-45FC-8494-07CAEBB6AC50}"/>
    <dataValidation errorStyle="warning" imeMode="halfAlpha" allowBlank="1" showInputMessage="1" showErrorMessage="1" sqref="I122:Y122" xr:uid="{AAC3C61C-96F8-43ED-A30B-4DC095D4CE64}"/>
    <dataValidation type="list" imeMode="halfAlpha" allowBlank="1" showInputMessage="1" showErrorMessage="1" error="リストから選択してください" sqref="I149:M149" xr:uid="{F2902BDC-B7F0-4C1C-B723-486795CFD432}">
      <formula1>"しない,する"</formula1>
    </dataValidation>
    <dataValidation type="whole" imeMode="halfAlpha" allowBlank="1" showInputMessage="1" showErrorMessage="1" error="7桁の数字を入力してください" sqref="I151:M151" xr:uid="{2895E660-6959-402C-8679-6F304B69F538}">
      <formula1>0</formula1>
      <formula2>9999999</formula2>
    </dataValidation>
    <dataValidation errorStyle="warning" imeMode="hiragana" allowBlank="1" showInputMessage="1" showErrorMessage="1" sqref="I153:Y153" xr:uid="{267C8D21-CCE5-4652-BAF3-67918E86D2F6}"/>
    <dataValidation errorStyle="warning" imeMode="fullKatakana" allowBlank="1" showInputMessage="1" showErrorMessage="1" sqref="I155:Y155" xr:uid="{13B7E14A-A14C-443A-B563-525F24CA2945}"/>
    <dataValidation errorStyle="warning" imeMode="hiragana" allowBlank="1" showInputMessage="1" showErrorMessage="1" sqref="I157:Y157" xr:uid="{111C1142-D3A7-446C-80F1-F2B44EB74107}"/>
    <dataValidation errorStyle="warning" imeMode="halfAlpha" allowBlank="1" showInputMessage="1" showErrorMessage="1" sqref="I159:M159" xr:uid="{02E36AAE-106D-49FE-B6CC-41B203C732C5}"/>
    <dataValidation errorStyle="warning" imeMode="halfAlpha" allowBlank="1" showInputMessage="1" showErrorMessage="1" sqref="I161:M161" xr:uid="{876C9716-932E-410C-AB55-5F1559417697}"/>
    <dataValidation type="list" imeMode="halfAlpha" allowBlank="1" showInputMessage="1" showErrorMessage="1" error="リストから選択してください" sqref="I169:M169" xr:uid="{1A3D3765-888D-4747-B85B-D0307E70255B}">
      <formula1>"課税,免税"</formula1>
    </dataValidation>
    <dataValidation type="list" imeMode="halfAlpha" allowBlank="1" showInputMessage="1" showErrorMessage="1" error="リストから選択してください" sqref="I176:M176" xr:uid="{9714B589-8C31-4F26-A611-8E99C45485BE}">
      <formula1>許可コード</formula1>
    </dataValidation>
    <dataValidation errorStyle="warning" imeMode="halfAlpha" allowBlank="1" showInputMessage="1" showErrorMessage="1" sqref="P176" xr:uid="{63F1AAA5-930F-4443-86A6-96D8063EC34C}"/>
    <dataValidation type="date" imeMode="halfAlpha" allowBlank="1" showInputMessage="1" showErrorMessage="1" error="有効な日付を入力してください" sqref="I178:M178" xr:uid="{DB94CE99-B6E6-4147-8953-29F9D0D9D802}">
      <formula1>92</formula1>
      <formula2>73415</formula2>
    </dataValidation>
    <dataValidation type="list" imeMode="halfAlpha" allowBlank="1" showInputMessage="1" showErrorMessage="1" error="リストから選択してください" sqref="K183:M183" xr:uid="{139F3E31-A417-4127-AD09-B3DC190F52CD}">
      <formula1>"○,　"</formula1>
    </dataValidation>
    <dataValidation type="list" imeMode="halfAlpha" allowBlank="1" showInputMessage="1" showErrorMessage="1" error="リストから選択してください" sqref="K184:M184" xr:uid="{CBC29CF2-B11F-4703-9302-B9522F65F383}">
      <formula1>"○,　"</formula1>
    </dataValidation>
    <dataValidation type="list" imeMode="halfAlpha" allowBlank="1" showInputMessage="1" showErrorMessage="1" error="リストから選択してください" sqref="K185:M185" xr:uid="{EB7E147D-0396-4F75-8A8C-56DCC97AB10F}">
      <formula1>"○,　"</formula1>
    </dataValidation>
    <dataValidation type="list" imeMode="halfAlpha" allowBlank="1" showInputMessage="1" showErrorMessage="1" error="リストから選択してください" sqref="K186:M186" xr:uid="{81219DEB-8237-4457-831F-8117D50761BE}">
      <formula1>"○,　"</formula1>
    </dataValidation>
    <dataValidation type="list" imeMode="halfAlpha" allowBlank="1" showInputMessage="1" showErrorMessage="1" error="リストから選択してください" sqref="K187:M187" xr:uid="{A79922D5-E811-4BA4-94DE-9E00ED41A045}">
      <formula1>"○,　"</formula1>
    </dataValidation>
    <dataValidation type="list" imeMode="halfAlpha" allowBlank="1" showInputMessage="1" showErrorMessage="1" error="リストから選択してください" sqref="K188:M188" xr:uid="{39DB7780-582E-4F92-B15E-D3285F6BA96A}">
      <formula1>"○,　"</formula1>
    </dataValidation>
    <dataValidation type="list" imeMode="halfAlpha" allowBlank="1" showInputMessage="1" showErrorMessage="1" error="リストから選択してください" sqref="K189:M189" xr:uid="{B57B3802-10F1-4163-B976-9B4AD3F30FF3}">
      <formula1>"○,　"</formula1>
    </dataValidation>
    <dataValidation type="list" imeMode="halfAlpha" allowBlank="1" showInputMessage="1" showErrorMessage="1" error="リストから選択してください" sqref="K190:M190" xr:uid="{865EB1C6-6303-49F5-9D36-CA26DABE2BE0}">
      <formula1>"○,　"</formula1>
    </dataValidation>
    <dataValidation type="list" imeMode="halfAlpha" allowBlank="1" showInputMessage="1" showErrorMessage="1" error="リストから選択してください" sqref="K191:M191" xr:uid="{2E9C9D76-2F1F-425D-A8B4-74036DD2B0D3}">
      <formula1>"○,　"</formula1>
    </dataValidation>
    <dataValidation type="list" imeMode="halfAlpha" allowBlank="1" showInputMessage="1" showErrorMessage="1" error="リストから選択してください" sqref="K192:M192" xr:uid="{9B62836A-457E-4AE2-8B33-EDB697FE9F0C}">
      <formula1>"○,　"</formula1>
    </dataValidation>
    <dataValidation type="list" imeMode="halfAlpha" allowBlank="1" showInputMessage="1" showErrorMessage="1" error="リストから選択してください" sqref="K193:M193" xr:uid="{A90D5665-A2FB-40E1-8D18-A689B5CD3CF4}">
      <formula1>"○,　"</formula1>
    </dataValidation>
    <dataValidation type="list" imeMode="halfAlpha" allowBlank="1" showInputMessage="1" showErrorMessage="1" error="リストから選択してください" sqref="K194:M194" xr:uid="{C24F97B5-B94E-4A87-B7B2-61055CE5980F}">
      <formula1>"○,　"</formula1>
    </dataValidation>
    <dataValidation type="list" imeMode="halfAlpha" allowBlank="1" showInputMessage="1" showErrorMessage="1" error="リストから選択してください" sqref="K195:M195" xr:uid="{80DA7DB7-E721-4B82-8BDE-C47DBC0F3889}">
      <formula1>"○,　"</formula1>
    </dataValidation>
    <dataValidation type="list" imeMode="halfAlpha" allowBlank="1" showInputMessage="1" showErrorMessage="1" error="リストから選択してください" sqref="K196:M196" xr:uid="{D1B2FC35-8D3E-45A9-A4B4-AAEB8C24FB14}">
      <formula1>"○,　"</formula1>
    </dataValidation>
    <dataValidation type="list" imeMode="halfAlpha" allowBlank="1" showInputMessage="1" showErrorMessage="1" error="リストから選択してください" sqref="K197:M197" xr:uid="{376AA928-4BE1-4EEF-B134-636F3F0E130D}">
      <formula1>"○,　"</formula1>
    </dataValidation>
    <dataValidation type="list" imeMode="halfAlpha" allowBlank="1" showInputMessage="1" showErrorMessage="1" error="リストから選択してください" sqref="K198:M198" xr:uid="{C1870EFE-54CC-4144-8055-C3C581F5AA3B}">
      <formula1>"○,　"</formula1>
    </dataValidation>
    <dataValidation type="list" imeMode="halfAlpha" allowBlank="1" showInputMessage="1" showErrorMessage="1" error="リストから選択してください" sqref="K199:M199" xr:uid="{20383F32-8079-4E78-8A0E-1E9C198A1D93}">
      <formula1>"○,　"</formula1>
    </dataValidation>
    <dataValidation type="list" imeMode="halfAlpha" allowBlank="1" showInputMessage="1" showErrorMessage="1" error="リストから選択してください" sqref="K200:M200" xr:uid="{ED14D6B5-D8B9-4D35-AFAB-F4DEDFCB1AFA}">
      <formula1>"○,　"</formula1>
    </dataValidation>
    <dataValidation type="list" imeMode="halfAlpha" allowBlank="1" showInputMessage="1" showErrorMessage="1" error="リストから選択してください" sqref="K201:M201" xr:uid="{1E4465B1-BE22-4C56-809C-D76B21AF536F}">
      <formula1>"○,　"</formula1>
    </dataValidation>
    <dataValidation type="list" imeMode="halfAlpha" allowBlank="1" showInputMessage="1" showErrorMessage="1" error="リストから選択してください" sqref="K202:M202" xr:uid="{72902959-0438-42E0-BFDA-693A99263A5A}">
      <formula1>"○,　"</formula1>
    </dataValidation>
    <dataValidation type="list" imeMode="halfAlpha" allowBlank="1" showInputMessage="1" showErrorMessage="1" error="リストから選択してください" sqref="K203:M203" xr:uid="{F661F521-908A-4863-8106-C180FD5E3302}">
      <formula1>"○,　"</formula1>
    </dataValidation>
    <dataValidation type="list" imeMode="halfAlpha" allowBlank="1" showInputMessage="1" showErrorMessage="1" error="リストから選択してください" sqref="K204:M204" xr:uid="{0A9F1319-AD9A-4962-B7AD-2B396F60D285}">
      <formula1>"○,　"</formula1>
    </dataValidation>
    <dataValidation type="list" imeMode="halfAlpha" allowBlank="1" showInputMessage="1" showErrorMessage="1" error="リストから選択してください" sqref="K205:M205" xr:uid="{F95FA656-69D2-40E9-B916-3EA2723F0C85}">
      <formula1>"○,　"</formula1>
    </dataValidation>
    <dataValidation type="list" imeMode="halfAlpha" allowBlank="1" showInputMessage="1" showErrorMessage="1" error="リストから選択してください" sqref="K206:M206" xr:uid="{9CCC96D7-357E-4F67-897E-ECFD26C0AF40}">
      <formula1>"○,　"</formula1>
    </dataValidation>
    <dataValidation type="list" imeMode="halfAlpha" allowBlank="1" showInputMessage="1" showErrorMessage="1" error="リストから選択してください" sqref="K207:M207" xr:uid="{33F56516-BD9B-48AD-97DB-30C7C5889164}">
      <formula1>"○,　"</formula1>
    </dataValidation>
    <dataValidation type="list" imeMode="halfAlpha" allowBlank="1" showInputMessage="1" showErrorMessage="1" error="リストから選択してください" sqref="K208:M208" xr:uid="{77333C9E-D3DA-4203-AFC1-553E81F6BABD}">
      <formula1>"○,　"</formula1>
    </dataValidation>
    <dataValidation type="list" imeMode="halfAlpha" allowBlank="1" showInputMessage="1" showErrorMessage="1" error="リストから選択してください" sqref="K209:M209" xr:uid="{0F3CF13D-D28E-49AB-B899-3787214CF3DB}">
      <formula1>"○,　"</formula1>
    </dataValidation>
    <dataValidation type="list" imeMode="halfAlpha" allowBlank="1" showInputMessage="1" showErrorMessage="1" error="リストから選択してください" sqref="K210:M210" xr:uid="{DE213622-192A-4B1F-A2AE-D1A21E5C8483}">
      <formula1>"○,　"</formula1>
    </dataValidation>
    <dataValidation type="list" imeMode="halfAlpha" allowBlank="1" showInputMessage="1" showErrorMessage="1" error="リストから選択してください" sqref="K211:M211" xr:uid="{46EA11AE-DACB-4D9F-BF35-3FEFC838569D}">
      <formula1>"○,　"</formula1>
    </dataValidation>
    <dataValidation type="list" imeMode="halfAlpha" allowBlank="1" showInputMessage="1" showErrorMessage="1" error="リストから選択してください" sqref="N222:O222" xr:uid="{59E2C60B-5003-411A-8D06-E31C3605C8F8}">
      <formula1>"○,　"</formula1>
    </dataValidation>
    <dataValidation type="whole" imeMode="halfAlpha" allowBlank="1" showInputMessage="1" showErrorMessage="1" error="有効な数字を入力してください。10兆円以上になる場合は、9,999,999,999と入力してください" sqref="P222:R222" xr:uid="{886789DB-D34D-46FC-8127-0552C1D65041}">
      <formula1>-9999999999</formula1>
      <formula2>9999999999</formula2>
    </dataValidation>
    <dataValidation type="list" imeMode="halfAlpha" allowBlank="1" showInputMessage="1" showErrorMessage="1" error="リストから選択してください" sqref="N223:O223" xr:uid="{2895434D-C032-44FB-8523-801AC4F2816B}">
      <formula1>"○,　"</formula1>
    </dataValidation>
    <dataValidation type="whole" imeMode="halfAlpha" allowBlank="1" showInputMessage="1" showErrorMessage="1" error="有効な数字を入力してください。10兆円以上になる場合は、9,999,999,999と入力してください" sqref="P223:R223" xr:uid="{BF5066BA-E411-4453-8ABC-37DFE09ED11E}">
      <formula1>-9999999999</formula1>
      <formula2>9999999999</formula2>
    </dataValidation>
    <dataValidation type="list" imeMode="halfAlpha" allowBlank="1" showInputMessage="1" showErrorMessage="1" error="リストから選択してください" sqref="N224:O224" xr:uid="{468C16CD-567D-43C0-B9B5-31CEE5D48E01}">
      <formula1>"○,　"</formula1>
    </dataValidation>
    <dataValidation type="whole" imeMode="halfAlpha" allowBlank="1" showInputMessage="1" showErrorMessage="1" error="有効な数字を入力してください。10兆円以上になる場合は、9,999,999,999と入力してください" sqref="P224:R224" xr:uid="{9055E7B2-44F5-4F25-9533-B57F46F34CB4}">
      <formula1>-9999999999</formula1>
      <formula2>9999999999</formula2>
    </dataValidation>
    <dataValidation type="list" imeMode="halfAlpha" allowBlank="1" showInputMessage="1" showErrorMessage="1" error="リストから選択してください" sqref="N225:O225" xr:uid="{9D14F24D-BA0E-4DA0-8029-82FB2B71C5F6}">
      <formula1>"○,　"</formula1>
    </dataValidation>
    <dataValidation type="whole" imeMode="halfAlpha" allowBlank="1" showInputMessage="1" showErrorMessage="1" error="有効な数字を入力してください。10兆円以上になる場合は、9,999,999,999と入力してください" sqref="P225:R225" xr:uid="{5AB98ABE-AFF2-45E6-BA55-3093A72DC941}">
      <formula1>-9999999999</formula1>
      <formula2>9999999999</formula2>
    </dataValidation>
  </dataValidations>
  <pageMargins left="0.19685039370078741" right="0.19685039370078741" top="0.39370078740157483" bottom="0.19685039370078741" header="0.19685039370078741" footer="0.19685039370078741"/>
  <pageSetup paperSize="9" scale="67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6D33-3BBC-416B-BC1C-12F0F41E8942}">
  <sheetPr codeName="Sheet1"/>
  <dimension ref="A1:BW111"/>
  <sheetViews>
    <sheetView showGridLines="0" zoomScaleNormal="100" workbookViewId="0">
      <pane xSplit="4" ySplit="10" topLeftCell="E11" activePane="bottomRight" state="frozen"/>
      <selection activeCell="B1" sqref="B1"/>
      <selection pane="topRight" activeCell="E1" sqref="E1"/>
      <selection pane="bottomLeft" activeCell="B1" sqref="B1"/>
      <selection pane="bottomRight" activeCell="B1" sqref="B1"/>
    </sheetView>
  </sheetViews>
  <sheetFormatPr defaultColWidth="9" defaultRowHeight="13.5"/>
  <cols>
    <col min="1" max="1" width="6" style="7" hidden="1" customWidth="1"/>
    <col min="2" max="3" width="3.75" style="4" customWidth="1"/>
    <col min="4" max="4" width="12.5" style="4" customWidth="1"/>
    <col min="5" max="5" width="10.75" style="4" customWidth="1"/>
    <col min="6" max="6" width="14.5" style="4" customWidth="1"/>
    <col min="7" max="7" width="10.75" style="4" hidden="1" customWidth="1"/>
    <col min="8" max="36" width="3.125" style="4" customWidth="1"/>
    <col min="37" max="37" width="4.875" style="4" customWidth="1"/>
    <col min="38" max="38" width="10.75" style="4" customWidth="1"/>
    <col min="39" max="39" width="16.625" style="4" customWidth="1"/>
    <col min="40" max="40" width="4.875" style="4" customWidth="1"/>
    <col min="41" max="41" width="10.75" style="4" customWidth="1"/>
    <col min="42" max="42" width="16.625" style="4" customWidth="1"/>
    <col min="43" max="43" width="4.875" style="4" customWidth="1"/>
    <col min="44" max="44" width="10.75" style="4" customWidth="1"/>
    <col min="45" max="45" width="16.625" style="4" customWidth="1"/>
    <col min="46" max="46" width="4.875" style="4" customWidth="1"/>
    <col min="47" max="47" width="10.75" style="4" customWidth="1"/>
    <col min="48" max="48" width="16.625" style="4" customWidth="1"/>
    <col min="49" max="49" width="4.875" style="4" customWidth="1"/>
    <col min="50" max="50" width="10.75" style="4" customWidth="1"/>
    <col min="51" max="51" width="16.625" style="4" customWidth="1"/>
    <col min="52" max="52" width="4.875" style="4" customWidth="1"/>
    <col min="53" max="53" width="10.75" style="4" customWidth="1"/>
    <col min="54" max="54" width="16.625" style="4" customWidth="1"/>
    <col min="55" max="55" width="4.875" style="4" customWidth="1"/>
    <col min="56" max="56" width="10.75" style="4" customWidth="1"/>
    <col min="57" max="57" width="16.625" style="4" customWidth="1"/>
    <col min="58" max="58" width="4.875" style="4" customWidth="1"/>
    <col min="59" max="59" width="10.75" style="4" customWidth="1"/>
    <col min="60" max="60" width="16.625" style="4" customWidth="1"/>
    <col min="61" max="61" width="4.875" style="4" customWidth="1"/>
    <col min="62" max="62" width="10.75" style="4" customWidth="1"/>
    <col min="63" max="63" width="16.625" style="4" customWidth="1"/>
    <col min="64" max="64" width="4.875" style="4" customWidth="1"/>
    <col min="65" max="65" width="10.75" style="4" customWidth="1"/>
    <col min="66" max="66" width="16.625" style="4" customWidth="1"/>
    <col min="67" max="67" width="39" style="4" customWidth="1"/>
    <col min="68" max="75" width="9" style="11"/>
    <col min="76" max="16384" width="9" style="4"/>
  </cols>
  <sheetData>
    <row r="1" spans="1:71" ht="30" customHeight="1" thickBot="1">
      <c r="A1" s="7" t="s">
        <v>168</v>
      </c>
      <c r="C1" s="8" t="s">
        <v>169</v>
      </c>
      <c r="BO1" s="9">
        <v>44747</v>
      </c>
      <c r="BP1" s="10"/>
      <c r="BQ1" s="10"/>
      <c r="BR1" s="10"/>
      <c r="BS1" s="10"/>
    </row>
    <row r="2" spans="1:71" ht="3.75" hidden="1" customHeight="1">
      <c r="A2" s="7" t="s">
        <v>170</v>
      </c>
      <c r="C2" s="8"/>
      <c r="AF2" s="12"/>
      <c r="AG2" s="12"/>
      <c r="AH2" s="12"/>
      <c r="AI2" s="12"/>
      <c r="AJ2" s="12"/>
    </row>
    <row r="3" spans="1:71" ht="60" customHeight="1" thickTop="1">
      <c r="A3" s="7">
        <v>2022.01</v>
      </c>
      <c r="C3" s="107" t="s">
        <v>225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9" t="str">
        <f>"日給制の職員は、次のいずれかの条件を満たしていれば、常時雇用されている者として扱います。
審査基準日前日以前の1年間において、
・20日以上勤務した月数が6ヶ月以上あること。
・年間出勤日数が200日以上であること。
（中途採用の場合は、「総出勤日数＞200日×雇用月数÷12月」を満たしていること。）"</f>
        <v>日給制の職員は、次のいずれかの条件を満たしていれば、常時雇用されている者として扱います。
審査基準日前日以前の1年間において、
・20日以上勤務した月数が6ヶ月以上あること。
・年間出勤日数が200日以上であること。
（中途採用の場合は、「総出勤日数＞200日×雇用月数÷12月」を満たしていること。）</v>
      </c>
      <c r="AL3" s="110"/>
      <c r="AM3" s="110"/>
      <c r="AN3" s="110"/>
      <c r="AO3" s="110"/>
      <c r="AP3" s="110"/>
      <c r="AQ3" s="110"/>
      <c r="AR3" s="110"/>
      <c r="AS3" s="111"/>
    </row>
    <row r="4" spans="1:71" ht="15.75" customHeight="1" thickBot="1">
      <c r="C4" s="108" t="s">
        <v>171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12"/>
      <c r="AL4" s="113"/>
      <c r="AM4" s="113"/>
      <c r="AN4" s="113"/>
      <c r="AO4" s="113"/>
      <c r="AP4" s="113"/>
      <c r="AQ4" s="113"/>
      <c r="AR4" s="113"/>
      <c r="AS4" s="114"/>
    </row>
    <row r="5" spans="1:71" ht="15.75" hidden="1" customHeight="1"/>
    <row r="6" spans="1:71" s="11" customFormat="1" ht="15.75" hidden="1" customHeight="1">
      <c r="A6" s="13"/>
    </row>
    <row r="7" spans="1:71" ht="15.75" customHeight="1" thickTop="1">
      <c r="F7" s="14"/>
      <c r="G7" s="14"/>
      <c r="H7" s="15" t="s">
        <v>172</v>
      </c>
      <c r="BO7" s="16"/>
    </row>
    <row r="8" spans="1:71" ht="19.899999999999999" customHeight="1">
      <c r="C8" s="115"/>
      <c r="D8" s="115" t="s">
        <v>173</v>
      </c>
      <c r="E8" s="115" t="s">
        <v>174</v>
      </c>
      <c r="F8" s="115" t="s">
        <v>175</v>
      </c>
      <c r="G8" s="117" t="s">
        <v>176</v>
      </c>
      <c r="H8" s="100" t="s">
        <v>177</v>
      </c>
      <c r="I8" s="119" t="s">
        <v>178</v>
      </c>
      <c r="J8" s="101" t="s">
        <v>179</v>
      </c>
      <c r="K8" s="119" t="s">
        <v>180</v>
      </c>
      <c r="L8" s="101" t="s">
        <v>181</v>
      </c>
      <c r="M8" s="76" t="s">
        <v>182</v>
      </c>
      <c r="N8" s="76" t="s">
        <v>183</v>
      </c>
      <c r="O8" s="76" t="s">
        <v>184</v>
      </c>
      <c r="P8" s="76" t="s">
        <v>185</v>
      </c>
      <c r="Q8" s="76" t="s">
        <v>186</v>
      </c>
      <c r="R8" s="76" t="s">
        <v>187</v>
      </c>
      <c r="S8" s="119" t="s">
        <v>188</v>
      </c>
      <c r="T8" s="101" t="s">
        <v>189</v>
      </c>
      <c r="U8" s="120" t="s">
        <v>190</v>
      </c>
      <c r="V8" s="119" t="s">
        <v>191</v>
      </c>
      <c r="W8" s="101" t="s">
        <v>192</v>
      </c>
      <c r="X8" s="76" t="s">
        <v>193</v>
      </c>
      <c r="Y8" s="76" t="s">
        <v>194</v>
      </c>
      <c r="Z8" s="76" t="s">
        <v>195</v>
      </c>
      <c r="AA8" s="119" t="s">
        <v>196</v>
      </c>
      <c r="AB8" s="101" t="s">
        <v>197</v>
      </c>
      <c r="AC8" s="76" t="s">
        <v>198</v>
      </c>
      <c r="AD8" s="119" t="s">
        <v>199</v>
      </c>
      <c r="AE8" s="119" t="s">
        <v>200</v>
      </c>
      <c r="AF8" s="119" t="s">
        <v>201</v>
      </c>
      <c r="AG8" s="101" t="s">
        <v>202</v>
      </c>
      <c r="AH8" s="119" t="s">
        <v>203</v>
      </c>
      <c r="AI8" s="119" t="s">
        <v>204</v>
      </c>
      <c r="AJ8" s="102" t="s">
        <v>205</v>
      </c>
      <c r="AK8" s="121" t="s">
        <v>206</v>
      </c>
      <c r="AL8" s="121"/>
      <c r="AM8" s="121"/>
      <c r="AN8" s="121" t="s">
        <v>207</v>
      </c>
      <c r="AO8" s="121"/>
      <c r="AP8" s="121"/>
      <c r="AQ8" s="121" t="s">
        <v>208</v>
      </c>
      <c r="AR8" s="121"/>
      <c r="AS8" s="121"/>
      <c r="AT8" s="121" t="s">
        <v>209</v>
      </c>
      <c r="AU8" s="121"/>
      <c r="AV8" s="121"/>
      <c r="AW8" s="121" t="s">
        <v>210</v>
      </c>
      <c r="AX8" s="121"/>
      <c r="AY8" s="121"/>
      <c r="AZ8" s="121" t="s">
        <v>211</v>
      </c>
      <c r="BA8" s="121"/>
      <c r="BB8" s="121"/>
      <c r="BC8" s="121" t="s">
        <v>212</v>
      </c>
      <c r="BD8" s="121"/>
      <c r="BE8" s="121"/>
      <c r="BF8" s="121" t="s">
        <v>213</v>
      </c>
      <c r="BG8" s="121"/>
      <c r="BH8" s="121"/>
      <c r="BI8" s="121" t="s">
        <v>214</v>
      </c>
      <c r="BJ8" s="121"/>
      <c r="BK8" s="121"/>
      <c r="BL8" s="121" t="s">
        <v>215</v>
      </c>
      <c r="BM8" s="121"/>
      <c r="BN8" s="121"/>
      <c r="BO8" s="116" t="s">
        <v>216</v>
      </c>
    </row>
    <row r="9" spans="1:71" ht="30" customHeight="1">
      <c r="C9" s="116"/>
      <c r="D9" s="115"/>
      <c r="E9" s="115"/>
      <c r="F9" s="115"/>
      <c r="G9" s="118"/>
      <c r="H9" s="100"/>
      <c r="I9" s="119"/>
      <c r="J9" s="101"/>
      <c r="K9" s="119"/>
      <c r="L9" s="101"/>
      <c r="M9" s="76"/>
      <c r="N9" s="76"/>
      <c r="O9" s="76"/>
      <c r="P9" s="76"/>
      <c r="Q9" s="76"/>
      <c r="R9" s="76"/>
      <c r="S9" s="119"/>
      <c r="T9" s="101"/>
      <c r="U9" s="120"/>
      <c r="V9" s="119"/>
      <c r="W9" s="101"/>
      <c r="X9" s="76"/>
      <c r="Y9" s="76"/>
      <c r="Z9" s="76"/>
      <c r="AA9" s="119"/>
      <c r="AB9" s="101"/>
      <c r="AC9" s="76"/>
      <c r="AD9" s="119"/>
      <c r="AE9" s="119"/>
      <c r="AF9" s="119"/>
      <c r="AG9" s="101"/>
      <c r="AH9" s="119"/>
      <c r="AI9" s="119"/>
      <c r="AJ9" s="102"/>
      <c r="AK9" s="17" t="s">
        <v>217</v>
      </c>
      <c r="AL9" s="18" t="s">
        <v>218</v>
      </c>
      <c r="AM9" s="19" t="s">
        <v>219</v>
      </c>
      <c r="AN9" s="20" t="s">
        <v>217</v>
      </c>
      <c r="AO9" s="21" t="s">
        <v>218</v>
      </c>
      <c r="AP9" s="22" t="s">
        <v>219</v>
      </c>
      <c r="AQ9" s="20" t="s">
        <v>217</v>
      </c>
      <c r="AR9" s="21" t="s">
        <v>218</v>
      </c>
      <c r="AS9" s="22" t="s">
        <v>219</v>
      </c>
      <c r="AT9" s="20" t="s">
        <v>217</v>
      </c>
      <c r="AU9" s="21" t="s">
        <v>218</v>
      </c>
      <c r="AV9" s="22" t="s">
        <v>219</v>
      </c>
      <c r="AW9" s="17" t="s">
        <v>217</v>
      </c>
      <c r="AX9" s="21" t="s">
        <v>218</v>
      </c>
      <c r="AY9" s="22" t="s">
        <v>219</v>
      </c>
      <c r="AZ9" s="20" t="s">
        <v>217</v>
      </c>
      <c r="BA9" s="23" t="s">
        <v>218</v>
      </c>
      <c r="BB9" s="19" t="s">
        <v>219</v>
      </c>
      <c r="BC9" s="20" t="s">
        <v>217</v>
      </c>
      <c r="BD9" s="21" t="s">
        <v>218</v>
      </c>
      <c r="BE9" s="22" t="s">
        <v>219</v>
      </c>
      <c r="BF9" s="20" t="s">
        <v>217</v>
      </c>
      <c r="BG9" s="23" t="s">
        <v>218</v>
      </c>
      <c r="BH9" s="19" t="s">
        <v>219</v>
      </c>
      <c r="BI9" s="20" t="s">
        <v>217</v>
      </c>
      <c r="BJ9" s="23" t="s">
        <v>218</v>
      </c>
      <c r="BK9" s="19" t="s">
        <v>219</v>
      </c>
      <c r="BL9" s="24" t="s">
        <v>217</v>
      </c>
      <c r="BM9" s="18" t="s">
        <v>218</v>
      </c>
      <c r="BN9" s="19" t="s">
        <v>219</v>
      </c>
      <c r="BO9" s="118"/>
    </row>
    <row r="10" spans="1:71" ht="18" customHeight="1">
      <c r="B10" s="3" t="s">
        <v>220</v>
      </c>
      <c r="C10" s="25"/>
      <c r="D10" s="26" t="s">
        <v>221</v>
      </c>
      <c r="E10" s="27">
        <v>24025</v>
      </c>
      <c r="F10" s="28" t="s">
        <v>222</v>
      </c>
      <c r="G10" s="29" t="s">
        <v>223</v>
      </c>
      <c r="H10" s="30">
        <v>1</v>
      </c>
      <c r="I10" s="31">
        <v>2</v>
      </c>
      <c r="J10" s="31"/>
      <c r="K10" s="31">
        <v>2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2"/>
      <c r="AK10" s="33">
        <v>111</v>
      </c>
      <c r="AL10" s="34">
        <v>33219</v>
      </c>
      <c r="AM10" s="35"/>
      <c r="AN10" s="36"/>
      <c r="AO10" s="37"/>
      <c r="AP10" s="38"/>
      <c r="AQ10" s="36"/>
      <c r="AR10" s="37"/>
      <c r="AS10" s="35"/>
      <c r="AT10" s="33"/>
      <c r="AU10" s="37"/>
      <c r="AV10" s="38"/>
      <c r="AW10" s="36"/>
      <c r="AX10" s="37"/>
      <c r="AY10" s="38"/>
      <c r="AZ10" s="36"/>
      <c r="BA10" s="37"/>
      <c r="BB10" s="39"/>
      <c r="BC10" s="33"/>
      <c r="BD10" s="37"/>
      <c r="BE10" s="38"/>
      <c r="BF10" s="36"/>
      <c r="BG10" s="37"/>
      <c r="BH10" s="38"/>
      <c r="BI10" s="36"/>
      <c r="BJ10" s="37"/>
      <c r="BK10" s="39"/>
      <c r="BL10" s="33"/>
      <c r="BM10" s="37"/>
      <c r="BN10" s="39"/>
      <c r="BO10" s="40"/>
    </row>
    <row r="11" spans="1:71" ht="18" customHeight="1">
      <c r="B11" s="3"/>
      <c r="C11" s="41">
        <v>1</v>
      </c>
      <c r="D11" s="42"/>
      <c r="E11" s="43"/>
      <c r="F11" s="44"/>
      <c r="G11" s="45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  <c r="AK11" s="49"/>
      <c r="AL11" s="50"/>
      <c r="AM11" s="51"/>
      <c r="AN11" s="49"/>
      <c r="AO11" s="50"/>
      <c r="AP11" s="51"/>
      <c r="AQ11" s="49"/>
      <c r="AR11" s="50"/>
      <c r="AS11" s="51"/>
      <c r="AT11" s="49"/>
      <c r="AU11" s="50"/>
      <c r="AV11" s="51"/>
      <c r="AW11" s="49"/>
      <c r="AX11" s="50"/>
      <c r="AY11" s="51"/>
      <c r="AZ11" s="49"/>
      <c r="BA11" s="50"/>
      <c r="BB11" s="51"/>
      <c r="BC11" s="49"/>
      <c r="BD11" s="50"/>
      <c r="BE11" s="51"/>
      <c r="BF11" s="49"/>
      <c r="BG11" s="50"/>
      <c r="BH11" s="51"/>
      <c r="BI11" s="49"/>
      <c r="BJ11" s="50"/>
      <c r="BK11" s="51"/>
      <c r="BL11" s="49"/>
      <c r="BM11" s="50"/>
      <c r="BN11" s="51"/>
      <c r="BO11" s="52"/>
    </row>
    <row r="12" spans="1:71" ht="18" customHeight="1">
      <c r="B12" s="3"/>
      <c r="C12" s="41">
        <f t="shared" ref="C12:C75" si="0">C11+1</f>
        <v>2</v>
      </c>
      <c r="D12" s="42"/>
      <c r="E12" s="43"/>
      <c r="F12" s="44"/>
      <c r="G12" s="45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8"/>
      <c r="AK12" s="49"/>
      <c r="AL12" s="50"/>
      <c r="AM12" s="51"/>
      <c r="AN12" s="49"/>
      <c r="AO12" s="50"/>
      <c r="AP12" s="51"/>
      <c r="AQ12" s="49"/>
      <c r="AR12" s="50"/>
      <c r="AS12" s="51"/>
      <c r="AT12" s="49"/>
      <c r="AU12" s="50"/>
      <c r="AV12" s="51"/>
      <c r="AW12" s="49"/>
      <c r="AX12" s="50"/>
      <c r="AY12" s="51"/>
      <c r="AZ12" s="49"/>
      <c r="BA12" s="50"/>
      <c r="BB12" s="51"/>
      <c r="BC12" s="49"/>
      <c r="BD12" s="50"/>
      <c r="BE12" s="51"/>
      <c r="BF12" s="49"/>
      <c r="BG12" s="50"/>
      <c r="BH12" s="51"/>
      <c r="BI12" s="49"/>
      <c r="BJ12" s="50"/>
      <c r="BK12" s="51"/>
      <c r="BL12" s="49"/>
      <c r="BM12" s="50"/>
      <c r="BN12" s="51"/>
      <c r="BO12" s="52"/>
    </row>
    <row r="13" spans="1:71" ht="18" customHeight="1">
      <c r="B13" s="3"/>
      <c r="C13" s="41">
        <f t="shared" si="0"/>
        <v>3</v>
      </c>
      <c r="D13" s="42"/>
      <c r="E13" s="43"/>
      <c r="F13" s="44"/>
      <c r="G13" s="45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8"/>
      <c r="AK13" s="49"/>
      <c r="AL13" s="50"/>
      <c r="AM13" s="51"/>
      <c r="AN13" s="49"/>
      <c r="AO13" s="50"/>
      <c r="AP13" s="51"/>
      <c r="AQ13" s="49"/>
      <c r="AR13" s="50"/>
      <c r="AS13" s="51"/>
      <c r="AT13" s="49"/>
      <c r="AU13" s="50"/>
      <c r="AV13" s="51"/>
      <c r="AW13" s="49"/>
      <c r="AX13" s="50"/>
      <c r="AY13" s="51"/>
      <c r="AZ13" s="49"/>
      <c r="BA13" s="50"/>
      <c r="BB13" s="51"/>
      <c r="BC13" s="49"/>
      <c r="BD13" s="50"/>
      <c r="BE13" s="51"/>
      <c r="BF13" s="49"/>
      <c r="BG13" s="50"/>
      <c r="BH13" s="51"/>
      <c r="BI13" s="49"/>
      <c r="BJ13" s="50"/>
      <c r="BK13" s="51"/>
      <c r="BL13" s="49"/>
      <c r="BM13" s="50"/>
      <c r="BN13" s="51"/>
      <c r="BO13" s="52"/>
    </row>
    <row r="14" spans="1:71" ht="18" customHeight="1">
      <c r="B14" s="3"/>
      <c r="C14" s="41">
        <f t="shared" si="0"/>
        <v>4</v>
      </c>
      <c r="D14" s="42"/>
      <c r="E14" s="43"/>
      <c r="F14" s="44"/>
      <c r="G14" s="45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8"/>
      <c r="AK14" s="49"/>
      <c r="AL14" s="50"/>
      <c r="AM14" s="51"/>
      <c r="AN14" s="49"/>
      <c r="AO14" s="50"/>
      <c r="AP14" s="51"/>
      <c r="AQ14" s="49"/>
      <c r="AR14" s="50"/>
      <c r="AS14" s="51"/>
      <c r="AT14" s="49"/>
      <c r="AU14" s="50"/>
      <c r="AV14" s="51"/>
      <c r="AW14" s="49"/>
      <c r="AX14" s="50"/>
      <c r="AY14" s="51"/>
      <c r="AZ14" s="49"/>
      <c r="BA14" s="50"/>
      <c r="BB14" s="51"/>
      <c r="BC14" s="49"/>
      <c r="BD14" s="50"/>
      <c r="BE14" s="51"/>
      <c r="BF14" s="49"/>
      <c r="BG14" s="50"/>
      <c r="BH14" s="51"/>
      <c r="BI14" s="49"/>
      <c r="BJ14" s="50"/>
      <c r="BK14" s="51"/>
      <c r="BL14" s="49"/>
      <c r="BM14" s="50"/>
      <c r="BN14" s="51"/>
      <c r="BO14" s="52"/>
    </row>
    <row r="15" spans="1:71" ht="18" customHeight="1">
      <c r="B15" s="3"/>
      <c r="C15" s="41">
        <f t="shared" si="0"/>
        <v>5</v>
      </c>
      <c r="D15" s="42"/>
      <c r="E15" s="43"/>
      <c r="F15" s="44"/>
      <c r="G15" s="45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8"/>
      <c r="AK15" s="49"/>
      <c r="AL15" s="50"/>
      <c r="AM15" s="51"/>
      <c r="AN15" s="49"/>
      <c r="AO15" s="50"/>
      <c r="AP15" s="51"/>
      <c r="AQ15" s="49"/>
      <c r="AR15" s="50"/>
      <c r="AS15" s="51"/>
      <c r="AT15" s="49"/>
      <c r="AU15" s="50"/>
      <c r="AV15" s="51"/>
      <c r="AW15" s="49"/>
      <c r="AX15" s="50"/>
      <c r="AY15" s="51"/>
      <c r="AZ15" s="49"/>
      <c r="BA15" s="50"/>
      <c r="BB15" s="51"/>
      <c r="BC15" s="49"/>
      <c r="BD15" s="50"/>
      <c r="BE15" s="51"/>
      <c r="BF15" s="49"/>
      <c r="BG15" s="50"/>
      <c r="BH15" s="51"/>
      <c r="BI15" s="49"/>
      <c r="BJ15" s="50"/>
      <c r="BK15" s="51"/>
      <c r="BL15" s="49"/>
      <c r="BM15" s="50"/>
      <c r="BN15" s="51"/>
      <c r="BO15" s="52"/>
    </row>
    <row r="16" spans="1:71" ht="18" customHeight="1">
      <c r="B16" s="3"/>
      <c r="C16" s="41">
        <f t="shared" si="0"/>
        <v>6</v>
      </c>
      <c r="D16" s="42"/>
      <c r="E16" s="43"/>
      <c r="F16" s="44"/>
      <c r="G16" s="45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/>
      <c r="AL16" s="50"/>
      <c r="AM16" s="51"/>
      <c r="AN16" s="49"/>
      <c r="AO16" s="50"/>
      <c r="AP16" s="51"/>
      <c r="AQ16" s="49"/>
      <c r="AR16" s="50"/>
      <c r="AS16" s="51"/>
      <c r="AT16" s="49"/>
      <c r="AU16" s="50"/>
      <c r="AV16" s="51"/>
      <c r="AW16" s="49"/>
      <c r="AX16" s="50"/>
      <c r="AY16" s="51"/>
      <c r="AZ16" s="49"/>
      <c r="BA16" s="50"/>
      <c r="BB16" s="51"/>
      <c r="BC16" s="49"/>
      <c r="BD16" s="50"/>
      <c r="BE16" s="51"/>
      <c r="BF16" s="49"/>
      <c r="BG16" s="50"/>
      <c r="BH16" s="51"/>
      <c r="BI16" s="49"/>
      <c r="BJ16" s="50"/>
      <c r="BK16" s="51"/>
      <c r="BL16" s="49"/>
      <c r="BM16" s="50"/>
      <c r="BN16" s="51"/>
      <c r="BO16" s="52"/>
    </row>
    <row r="17" spans="2:67" ht="18" customHeight="1">
      <c r="B17" s="3"/>
      <c r="C17" s="41">
        <f t="shared" si="0"/>
        <v>7</v>
      </c>
      <c r="D17" s="42"/>
      <c r="E17" s="43"/>
      <c r="F17" s="44"/>
      <c r="G17" s="45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/>
      <c r="AL17" s="50"/>
      <c r="AM17" s="51"/>
      <c r="AN17" s="49"/>
      <c r="AO17" s="50"/>
      <c r="AP17" s="51"/>
      <c r="AQ17" s="49"/>
      <c r="AR17" s="50"/>
      <c r="AS17" s="51"/>
      <c r="AT17" s="49"/>
      <c r="AU17" s="50"/>
      <c r="AV17" s="51"/>
      <c r="AW17" s="49"/>
      <c r="AX17" s="50"/>
      <c r="AY17" s="51"/>
      <c r="AZ17" s="49"/>
      <c r="BA17" s="50"/>
      <c r="BB17" s="51"/>
      <c r="BC17" s="49"/>
      <c r="BD17" s="50"/>
      <c r="BE17" s="51"/>
      <c r="BF17" s="49"/>
      <c r="BG17" s="50"/>
      <c r="BH17" s="51"/>
      <c r="BI17" s="49"/>
      <c r="BJ17" s="50"/>
      <c r="BK17" s="51"/>
      <c r="BL17" s="49"/>
      <c r="BM17" s="50"/>
      <c r="BN17" s="51"/>
      <c r="BO17" s="52"/>
    </row>
    <row r="18" spans="2:67" ht="18" customHeight="1">
      <c r="B18" s="3"/>
      <c r="C18" s="41">
        <f t="shared" si="0"/>
        <v>8</v>
      </c>
      <c r="D18" s="42"/>
      <c r="E18" s="43"/>
      <c r="F18" s="44"/>
      <c r="G18" s="45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/>
      <c r="AL18" s="50"/>
      <c r="AM18" s="51"/>
      <c r="AN18" s="49"/>
      <c r="AO18" s="50"/>
      <c r="AP18" s="51"/>
      <c r="AQ18" s="49"/>
      <c r="AR18" s="50"/>
      <c r="AS18" s="51"/>
      <c r="AT18" s="49"/>
      <c r="AU18" s="50"/>
      <c r="AV18" s="51"/>
      <c r="AW18" s="49"/>
      <c r="AX18" s="50"/>
      <c r="AY18" s="51"/>
      <c r="AZ18" s="49"/>
      <c r="BA18" s="50"/>
      <c r="BB18" s="51"/>
      <c r="BC18" s="49"/>
      <c r="BD18" s="50"/>
      <c r="BE18" s="51"/>
      <c r="BF18" s="49"/>
      <c r="BG18" s="50"/>
      <c r="BH18" s="51"/>
      <c r="BI18" s="49"/>
      <c r="BJ18" s="50"/>
      <c r="BK18" s="51"/>
      <c r="BL18" s="49"/>
      <c r="BM18" s="50"/>
      <c r="BN18" s="51"/>
      <c r="BO18" s="52"/>
    </row>
    <row r="19" spans="2:67" ht="18" customHeight="1">
      <c r="B19" s="3"/>
      <c r="C19" s="41">
        <f t="shared" si="0"/>
        <v>9</v>
      </c>
      <c r="D19" s="42"/>
      <c r="E19" s="43"/>
      <c r="F19" s="44"/>
      <c r="G19" s="45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8"/>
      <c r="AK19" s="49"/>
      <c r="AL19" s="50"/>
      <c r="AM19" s="51"/>
      <c r="AN19" s="49"/>
      <c r="AO19" s="50"/>
      <c r="AP19" s="51"/>
      <c r="AQ19" s="49"/>
      <c r="AR19" s="50"/>
      <c r="AS19" s="51"/>
      <c r="AT19" s="49"/>
      <c r="AU19" s="50"/>
      <c r="AV19" s="51"/>
      <c r="AW19" s="49"/>
      <c r="AX19" s="50"/>
      <c r="AY19" s="51"/>
      <c r="AZ19" s="49"/>
      <c r="BA19" s="50"/>
      <c r="BB19" s="51"/>
      <c r="BC19" s="49"/>
      <c r="BD19" s="50"/>
      <c r="BE19" s="51"/>
      <c r="BF19" s="49"/>
      <c r="BG19" s="50"/>
      <c r="BH19" s="51"/>
      <c r="BI19" s="49"/>
      <c r="BJ19" s="50"/>
      <c r="BK19" s="51"/>
      <c r="BL19" s="49"/>
      <c r="BM19" s="50"/>
      <c r="BN19" s="51"/>
      <c r="BO19" s="52"/>
    </row>
    <row r="20" spans="2:67" ht="18" customHeight="1">
      <c r="B20" s="3"/>
      <c r="C20" s="41">
        <f t="shared" si="0"/>
        <v>10</v>
      </c>
      <c r="D20" s="42"/>
      <c r="E20" s="43"/>
      <c r="F20" s="44"/>
      <c r="G20" s="45"/>
      <c r="H20" s="46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8"/>
      <c r="AK20" s="49"/>
      <c r="AL20" s="50"/>
      <c r="AM20" s="51"/>
      <c r="AN20" s="49"/>
      <c r="AO20" s="50"/>
      <c r="AP20" s="51"/>
      <c r="AQ20" s="49"/>
      <c r="AR20" s="50"/>
      <c r="AS20" s="51"/>
      <c r="AT20" s="49"/>
      <c r="AU20" s="50"/>
      <c r="AV20" s="51"/>
      <c r="AW20" s="49"/>
      <c r="AX20" s="50"/>
      <c r="AY20" s="51"/>
      <c r="AZ20" s="49"/>
      <c r="BA20" s="50"/>
      <c r="BB20" s="51"/>
      <c r="BC20" s="49"/>
      <c r="BD20" s="50"/>
      <c r="BE20" s="51"/>
      <c r="BF20" s="49"/>
      <c r="BG20" s="50"/>
      <c r="BH20" s="51"/>
      <c r="BI20" s="49"/>
      <c r="BJ20" s="50"/>
      <c r="BK20" s="51"/>
      <c r="BL20" s="49"/>
      <c r="BM20" s="50"/>
      <c r="BN20" s="51"/>
      <c r="BO20" s="52"/>
    </row>
    <row r="21" spans="2:67" ht="18" customHeight="1">
      <c r="B21" s="3"/>
      <c r="C21" s="41">
        <f t="shared" si="0"/>
        <v>11</v>
      </c>
      <c r="D21" s="42"/>
      <c r="E21" s="43"/>
      <c r="F21" s="44"/>
      <c r="G21" s="45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8"/>
      <c r="AK21" s="49"/>
      <c r="AL21" s="50"/>
      <c r="AM21" s="51"/>
      <c r="AN21" s="49"/>
      <c r="AO21" s="50"/>
      <c r="AP21" s="51"/>
      <c r="AQ21" s="49"/>
      <c r="AR21" s="50"/>
      <c r="AS21" s="51"/>
      <c r="AT21" s="49"/>
      <c r="AU21" s="50"/>
      <c r="AV21" s="51"/>
      <c r="AW21" s="49"/>
      <c r="AX21" s="50"/>
      <c r="AY21" s="51"/>
      <c r="AZ21" s="49"/>
      <c r="BA21" s="50"/>
      <c r="BB21" s="51"/>
      <c r="BC21" s="49"/>
      <c r="BD21" s="50"/>
      <c r="BE21" s="51"/>
      <c r="BF21" s="49"/>
      <c r="BG21" s="50"/>
      <c r="BH21" s="51"/>
      <c r="BI21" s="49"/>
      <c r="BJ21" s="50"/>
      <c r="BK21" s="51"/>
      <c r="BL21" s="49"/>
      <c r="BM21" s="50"/>
      <c r="BN21" s="51"/>
      <c r="BO21" s="52"/>
    </row>
    <row r="22" spans="2:67" ht="18" customHeight="1">
      <c r="B22" s="3"/>
      <c r="C22" s="41">
        <f t="shared" si="0"/>
        <v>12</v>
      </c>
      <c r="D22" s="52"/>
      <c r="E22" s="43"/>
      <c r="F22" s="44"/>
      <c r="G22" s="45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/>
      <c r="AL22" s="50"/>
      <c r="AM22" s="51"/>
      <c r="AN22" s="49"/>
      <c r="AO22" s="50"/>
      <c r="AP22" s="51"/>
      <c r="AQ22" s="49"/>
      <c r="AR22" s="50"/>
      <c r="AS22" s="51"/>
      <c r="AT22" s="49"/>
      <c r="AU22" s="50"/>
      <c r="AV22" s="51"/>
      <c r="AW22" s="49"/>
      <c r="AX22" s="50"/>
      <c r="AY22" s="51"/>
      <c r="AZ22" s="49"/>
      <c r="BA22" s="50"/>
      <c r="BB22" s="51"/>
      <c r="BC22" s="49"/>
      <c r="BD22" s="50"/>
      <c r="BE22" s="51"/>
      <c r="BF22" s="49"/>
      <c r="BG22" s="50"/>
      <c r="BH22" s="51"/>
      <c r="BI22" s="49"/>
      <c r="BJ22" s="50"/>
      <c r="BK22" s="51"/>
      <c r="BL22" s="49"/>
      <c r="BM22" s="50"/>
      <c r="BN22" s="51"/>
      <c r="BO22" s="52"/>
    </row>
    <row r="23" spans="2:67" ht="18" customHeight="1">
      <c r="B23" s="3"/>
      <c r="C23" s="41">
        <f t="shared" si="0"/>
        <v>13</v>
      </c>
      <c r="D23" s="52"/>
      <c r="E23" s="43"/>
      <c r="F23" s="44"/>
      <c r="G23" s="45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/>
      <c r="AL23" s="50"/>
      <c r="AM23" s="51"/>
      <c r="AN23" s="49"/>
      <c r="AO23" s="50"/>
      <c r="AP23" s="51"/>
      <c r="AQ23" s="49"/>
      <c r="AR23" s="50"/>
      <c r="AS23" s="51"/>
      <c r="AT23" s="49"/>
      <c r="AU23" s="50"/>
      <c r="AV23" s="51"/>
      <c r="AW23" s="49"/>
      <c r="AX23" s="50"/>
      <c r="AY23" s="51"/>
      <c r="AZ23" s="49"/>
      <c r="BA23" s="50"/>
      <c r="BB23" s="51"/>
      <c r="BC23" s="49"/>
      <c r="BD23" s="50"/>
      <c r="BE23" s="51"/>
      <c r="BF23" s="49"/>
      <c r="BG23" s="50"/>
      <c r="BH23" s="51"/>
      <c r="BI23" s="49"/>
      <c r="BJ23" s="50"/>
      <c r="BK23" s="51"/>
      <c r="BL23" s="49"/>
      <c r="BM23" s="50"/>
      <c r="BN23" s="51"/>
      <c r="BO23" s="52"/>
    </row>
    <row r="24" spans="2:67" ht="18" customHeight="1">
      <c r="B24" s="3"/>
      <c r="C24" s="41">
        <f t="shared" si="0"/>
        <v>14</v>
      </c>
      <c r="D24" s="52"/>
      <c r="E24" s="43"/>
      <c r="F24" s="44"/>
      <c r="G24" s="45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/>
      <c r="AL24" s="50"/>
      <c r="AM24" s="51"/>
      <c r="AN24" s="49"/>
      <c r="AO24" s="50"/>
      <c r="AP24" s="51"/>
      <c r="AQ24" s="49"/>
      <c r="AR24" s="50"/>
      <c r="AS24" s="51"/>
      <c r="AT24" s="49"/>
      <c r="AU24" s="50"/>
      <c r="AV24" s="51"/>
      <c r="AW24" s="49"/>
      <c r="AX24" s="50"/>
      <c r="AY24" s="51"/>
      <c r="AZ24" s="49"/>
      <c r="BA24" s="50"/>
      <c r="BB24" s="51"/>
      <c r="BC24" s="49"/>
      <c r="BD24" s="50"/>
      <c r="BE24" s="51"/>
      <c r="BF24" s="49"/>
      <c r="BG24" s="50"/>
      <c r="BH24" s="51"/>
      <c r="BI24" s="49"/>
      <c r="BJ24" s="50"/>
      <c r="BK24" s="51"/>
      <c r="BL24" s="49"/>
      <c r="BM24" s="50"/>
      <c r="BN24" s="51"/>
      <c r="BO24" s="52"/>
    </row>
    <row r="25" spans="2:67" ht="18" customHeight="1">
      <c r="B25" s="3"/>
      <c r="C25" s="41">
        <f t="shared" si="0"/>
        <v>15</v>
      </c>
      <c r="D25" s="52"/>
      <c r="E25" s="43"/>
      <c r="F25" s="44"/>
      <c r="G25" s="45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8"/>
      <c r="AK25" s="49"/>
      <c r="AL25" s="50"/>
      <c r="AM25" s="51"/>
      <c r="AN25" s="49"/>
      <c r="AO25" s="50"/>
      <c r="AP25" s="51"/>
      <c r="AQ25" s="49"/>
      <c r="AR25" s="50"/>
      <c r="AS25" s="51"/>
      <c r="AT25" s="49"/>
      <c r="AU25" s="50"/>
      <c r="AV25" s="51"/>
      <c r="AW25" s="49"/>
      <c r="AX25" s="50"/>
      <c r="AY25" s="51"/>
      <c r="AZ25" s="49"/>
      <c r="BA25" s="50"/>
      <c r="BB25" s="51"/>
      <c r="BC25" s="49"/>
      <c r="BD25" s="50"/>
      <c r="BE25" s="51"/>
      <c r="BF25" s="49"/>
      <c r="BG25" s="50"/>
      <c r="BH25" s="51"/>
      <c r="BI25" s="49"/>
      <c r="BJ25" s="50"/>
      <c r="BK25" s="51"/>
      <c r="BL25" s="49"/>
      <c r="BM25" s="50"/>
      <c r="BN25" s="51"/>
      <c r="BO25" s="52"/>
    </row>
    <row r="26" spans="2:67" ht="18" customHeight="1">
      <c r="B26" s="3"/>
      <c r="C26" s="41">
        <f t="shared" si="0"/>
        <v>16</v>
      </c>
      <c r="D26" s="52"/>
      <c r="E26" s="43"/>
      <c r="F26" s="44"/>
      <c r="G26" s="45"/>
      <c r="H26" s="46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8"/>
      <c r="AK26" s="49"/>
      <c r="AL26" s="50"/>
      <c r="AM26" s="51"/>
      <c r="AN26" s="49"/>
      <c r="AO26" s="50"/>
      <c r="AP26" s="51"/>
      <c r="AQ26" s="49"/>
      <c r="AR26" s="50"/>
      <c r="AS26" s="51"/>
      <c r="AT26" s="49"/>
      <c r="AU26" s="50"/>
      <c r="AV26" s="51"/>
      <c r="AW26" s="49"/>
      <c r="AX26" s="50"/>
      <c r="AY26" s="51"/>
      <c r="AZ26" s="49"/>
      <c r="BA26" s="50"/>
      <c r="BB26" s="51"/>
      <c r="BC26" s="49"/>
      <c r="BD26" s="50"/>
      <c r="BE26" s="51"/>
      <c r="BF26" s="49"/>
      <c r="BG26" s="50"/>
      <c r="BH26" s="51"/>
      <c r="BI26" s="49"/>
      <c r="BJ26" s="50"/>
      <c r="BK26" s="51"/>
      <c r="BL26" s="49"/>
      <c r="BM26" s="50"/>
      <c r="BN26" s="51"/>
      <c r="BO26" s="52"/>
    </row>
    <row r="27" spans="2:67" ht="18" customHeight="1">
      <c r="B27" s="3"/>
      <c r="C27" s="41">
        <f t="shared" si="0"/>
        <v>17</v>
      </c>
      <c r="D27" s="52"/>
      <c r="E27" s="43"/>
      <c r="F27" s="44"/>
      <c r="G27" s="45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8"/>
      <c r="AK27" s="49"/>
      <c r="AL27" s="50"/>
      <c r="AM27" s="51"/>
      <c r="AN27" s="49"/>
      <c r="AO27" s="50"/>
      <c r="AP27" s="51"/>
      <c r="AQ27" s="49"/>
      <c r="AR27" s="50"/>
      <c r="AS27" s="51"/>
      <c r="AT27" s="49"/>
      <c r="AU27" s="50"/>
      <c r="AV27" s="51"/>
      <c r="AW27" s="49"/>
      <c r="AX27" s="50"/>
      <c r="AY27" s="51"/>
      <c r="AZ27" s="49"/>
      <c r="BA27" s="50"/>
      <c r="BB27" s="51"/>
      <c r="BC27" s="49"/>
      <c r="BD27" s="50"/>
      <c r="BE27" s="51"/>
      <c r="BF27" s="49"/>
      <c r="BG27" s="50"/>
      <c r="BH27" s="51"/>
      <c r="BI27" s="49"/>
      <c r="BJ27" s="50"/>
      <c r="BK27" s="51"/>
      <c r="BL27" s="49"/>
      <c r="BM27" s="50"/>
      <c r="BN27" s="51"/>
      <c r="BO27" s="52"/>
    </row>
    <row r="28" spans="2:67" ht="18" customHeight="1">
      <c r="B28" s="3"/>
      <c r="C28" s="41">
        <f t="shared" si="0"/>
        <v>18</v>
      </c>
      <c r="D28" s="52"/>
      <c r="E28" s="43"/>
      <c r="F28" s="44"/>
      <c r="G28" s="45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8"/>
      <c r="AK28" s="49"/>
      <c r="AL28" s="50"/>
      <c r="AM28" s="51"/>
      <c r="AN28" s="49"/>
      <c r="AO28" s="50"/>
      <c r="AP28" s="51"/>
      <c r="AQ28" s="49"/>
      <c r="AR28" s="50"/>
      <c r="AS28" s="51"/>
      <c r="AT28" s="49"/>
      <c r="AU28" s="50"/>
      <c r="AV28" s="51"/>
      <c r="AW28" s="49"/>
      <c r="AX28" s="50"/>
      <c r="AY28" s="51"/>
      <c r="AZ28" s="49"/>
      <c r="BA28" s="50"/>
      <c r="BB28" s="51"/>
      <c r="BC28" s="49"/>
      <c r="BD28" s="50"/>
      <c r="BE28" s="51"/>
      <c r="BF28" s="49"/>
      <c r="BG28" s="50"/>
      <c r="BH28" s="51"/>
      <c r="BI28" s="49"/>
      <c r="BJ28" s="50"/>
      <c r="BK28" s="51"/>
      <c r="BL28" s="49"/>
      <c r="BM28" s="50"/>
      <c r="BN28" s="51"/>
      <c r="BO28" s="52"/>
    </row>
    <row r="29" spans="2:67" ht="18" customHeight="1">
      <c r="B29" s="3"/>
      <c r="C29" s="41">
        <f t="shared" si="0"/>
        <v>19</v>
      </c>
      <c r="D29" s="52"/>
      <c r="E29" s="43"/>
      <c r="F29" s="44"/>
      <c r="G29" s="45"/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8"/>
      <c r="AK29" s="49"/>
      <c r="AL29" s="50"/>
      <c r="AM29" s="51"/>
      <c r="AN29" s="49"/>
      <c r="AO29" s="50"/>
      <c r="AP29" s="51"/>
      <c r="AQ29" s="49"/>
      <c r="AR29" s="50"/>
      <c r="AS29" s="51"/>
      <c r="AT29" s="49"/>
      <c r="AU29" s="50"/>
      <c r="AV29" s="51"/>
      <c r="AW29" s="49"/>
      <c r="AX29" s="50"/>
      <c r="AY29" s="51"/>
      <c r="AZ29" s="49"/>
      <c r="BA29" s="50"/>
      <c r="BB29" s="51"/>
      <c r="BC29" s="49"/>
      <c r="BD29" s="50"/>
      <c r="BE29" s="51"/>
      <c r="BF29" s="49"/>
      <c r="BG29" s="50"/>
      <c r="BH29" s="51"/>
      <c r="BI29" s="49"/>
      <c r="BJ29" s="50"/>
      <c r="BK29" s="51"/>
      <c r="BL29" s="49"/>
      <c r="BM29" s="50"/>
      <c r="BN29" s="51"/>
      <c r="BO29" s="52"/>
    </row>
    <row r="30" spans="2:67" ht="18" customHeight="1">
      <c r="B30" s="3"/>
      <c r="C30" s="41">
        <f t="shared" si="0"/>
        <v>20</v>
      </c>
      <c r="D30" s="52"/>
      <c r="E30" s="43"/>
      <c r="F30" s="44"/>
      <c r="G30" s="45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  <c r="AK30" s="49"/>
      <c r="AL30" s="50"/>
      <c r="AM30" s="51"/>
      <c r="AN30" s="49"/>
      <c r="AO30" s="50"/>
      <c r="AP30" s="51"/>
      <c r="AQ30" s="49"/>
      <c r="AR30" s="50"/>
      <c r="AS30" s="51"/>
      <c r="AT30" s="49"/>
      <c r="AU30" s="50"/>
      <c r="AV30" s="51"/>
      <c r="AW30" s="49"/>
      <c r="AX30" s="50"/>
      <c r="AY30" s="51"/>
      <c r="AZ30" s="49"/>
      <c r="BA30" s="50"/>
      <c r="BB30" s="51"/>
      <c r="BC30" s="49"/>
      <c r="BD30" s="50"/>
      <c r="BE30" s="51"/>
      <c r="BF30" s="49"/>
      <c r="BG30" s="50"/>
      <c r="BH30" s="51"/>
      <c r="BI30" s="49"/>
      <c r="BJ30" s="50"/>
      <c r="BK30" s="51"/>
      <c r="BL30" s="49"/>
      <c r="BM30" s="50"/>
      <c r="BN30" s="51"/>
      <c r="BO30" s="52"/>
    </row>
    <row r="31" spans="2:67" ht="18" customHeight="1">
      <c r="B31" s="3"/>
      <c r="C31" s="41">
        <f t="shared" si="0"/>
        <v>21</v>
      </c>
      <c r="D31" s="52"/>
      <c r="E31" s="43"/>
      <c r="F31" s="44"/>
      <c r="G31" s="45"/>
      <c r="H31" s="4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/>
      <c r="AL31" s="50"/>
      <c r="AM31" s="51"/>
      <c r="AN31" s="49"/>
      <c r="AO31" s="50"/>
      <c r="AP31" s="51"/>
      <c r="AQ31" s="49"/>
      <c r="AR31" s="50"/>
      <c r="AS31" s="51"/>
      <c r="AT31" s="49"/>
      <c r="AU31" s="50"/>
      <c r="AV31" s="51"/>
      <c r="AW31" s="49"/>
      <c r="AX31" s="50"/>
      <c r="AY31" s="51"/>
      <c r="AZ31" s="49"/>
      <c r="BA31" s="50"/>
      <c r="BB31" s="51"/>
      <c r="BC31" s="49"/>
      <c r="BD31" s="50"/>
      <c r="BE31" s="51"/>
      <c r="BF31" s="49"/>
      <c r="BG31" s="50"/>
      <c r="BH31" s="51"/>
      <c r="BI31" s="49"/>
      <c r="BJ31" s="50"/>
      <c r="BK31" s="51"/>
      <c r="BL31" s="49"/>
      <c r="BM31" s="50"/>
      <c r="BN31" s="51"/>
      <c r="BO31" s="52"/>
    </row>
    <row r="32" spans="2:67" ht="18" customHeight="1">
      <c r="B32" s="3"/>
      <c r="C32" s="41">
        <f t="shared" si="0"/>
        <v>22</v>
      </c>
      <c r="D32" s="52"/>
      <c r="E32" s="43"/>
      <c r="F32" s="44"/>
      <c r="G32" s="45"/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/>
      <c r="AL32" s="50"/>
      <c r="AM32" s="51"/>
      <c r="AN32" s="49"/>
      <c r="AO32" s="50"/>
      <c r="AP32" s="51"/>
      <c r="AQ32" s="49"/>
      <c r="AR32" s="50"/>
      <c r="AS32" s="51"/>
      <c r="AT32" s="49"/>
      <c r="AU32" s="50"/>
      <c r="AV32" s="51"/>
      <c r="AW32" s="49"/>
      <c r="AX32" s="50"/>
      <c r="AY32" s="51"/>
      <c r="AZ32" s="49"/>
      <c r="BA32" s="50"/>
      <c r="BB32" s="51"/>
      <c r="BC32" s="49"/>
      <c r="BD32" s="50"/>
      <c r="BE32" s="51"/>
      <c r="BF32" s="49"/>
      <c r="BG32" s="50"/>
      <c r="BH32" s="51"/>
      <c r="BI32" s="49"/>
      <c r="BJ32" s="50"/>
      <c r="BK32" s="51"/>
      <c r="BL32" s="49"/>
      <c r="BM32" s="50"/>
      <c r="BN32" s="51"/>
      <c r="BO32" s="52"/>
    </row>
    <row r="33" spans="2:67" ht="18" customHeight="1">
      <c r="B33" s="3"/>
      <c r="C33" s="53">
        <f t="shared" si="0"/>
        <v>23</v>
      </c>
      <c r="D33" s="52"/>
      <c r="E33" s="43"/>
      <c r="F33" s="44"/>
      <c r="G33" s="45"/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/>
      <c r="AL33" s="50"/>
      <c r="AM33" s="51"/>
      <c r="AN33" s="49"/>
      <c r="AO33" s="50"/>
      <c r="AP33" s="51"/>
      <c r="AQ33" s="49"/>
      <c r="AR33" s="50"/>
      <c r="AS33" s="51"/>
      <c r="AT33" s="49"/>
      <c r="AU33" s="50"/>
      <c r="AV33" s="51"/>
      <c r="AW33" s="49"/>
      <c r="AX33" s="50"/>
      <c r="AY33" s="51"/>
      <c r="AZ33" s="49"/>
      <c r="BA33" s="50"/>
      <c r="BB33" s="51"/>
      <c r="BC33" s="49"/>
      <c r="BD33" s="50"/>
      <c r="BE33" s="51"/>
      <c r="BF33" s="49"/>
      <c r="BG33" s="50"/>
      <c r="BH33" s="51"/>
      <c r="BI33" s="49"/>
      <c r="BJ33" s="50"/>
      <c r="BK33" s="51"/>
      <c r="BL33" s="49"/>
      <c r="BM33" s="50"/>
      <c r="BN33" s="51"/>
      <c r="BO33" s="52"/>
    </row>
    <row r="34" spans="2:67" ht="18" customHeight="1">
      <c r="B34" s="3"/>
      <c r="C34" s="53">
        <f t="shared" si="0"/>
        <v>24</v>
      </c>
      <c r="D34" s="52"/>
      <c r="E34" s="43"/>
      <c r="F34" s="44"/>
      <c r="G34" s="45"/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/>
      <c r="AL34" s="50"/>
      <c r="AM34" s="51"/>
      <c r="AN34" s="49"/>
      <c r="AO34" s="50"/>
      <c r="AP34" s="51"/>
      <c r="AQ34" s="49"/>
      <c r="AR34" s="50"/>
      <c r="AS34" s="51"/>
      <c r="AT34" s="49"/>
      <c r="AU34" s="50"/>
      <c r="AV34" s="51"/>
      <c r="AW34" s="49"/>
      <c r="AX34" s="50"/>
      <c r="AY34" s="51"/>
      <c r="AZ34" s="49"/>
      <c r="BA34" s="50"/>
      <c r="BB34" s="51"/>
      <c r="BC34" s="49"/>
      <c r="BD34" s="50"/>
      <c r="BE34" s="51"/>
      <c r="BF34" s="49"/>
      <c r="BG34" s="50"/>
      <c r="BH34" s="51"/>
      <c r="BI34" s="49"/>
      <c r="BJ34" s="50"/>
      <c r="BK34" s="51"/>
      <c r="BL34" s="49"/>
      <c r="BM34" s="50"/>
      <c r="BN34" s="51"/>
      <c r="BO34" s="52"/>
    </row>
    <row r="35" spans="2:67" ht="18" customHeight="1">
      <c r="B35" s="3"/>
      <c r="C35" s="53">
        <f t="shared" si="0"/>
        <v>25</v>
      </c>
      <c r="D35" s="52"/>
      <c r="E35" s="43"/>
      <c r="F35" s="44"/>
      <c r="G35" s="45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/>
      <c r="AK35" s="49"/>
      <c r="AL35" s="50"/>
      <c r="AM35" s="51"/>
      <c r="AN35" s="49"/>
      <c r="AO35" s="50"/>
      <c r="AP35" s="51"/>
      <c r="AQ35" s="49"/>
      <c r="AR35" s="50"/>
      <c r="AS35" s="51"/>
      <c r="AT35" s="49"/>
      <c r="AU35" s="50"/>
      <c r="AV35" s="51"/>
      <c r="AW35" s="49"/>
      <c r="AX35" s="50"/>
      <c r="AY35" s="51"/>
      <c r="AZ35" s="49"/>
      <c r="BA35" s="50"/>
      <c r="BB35" s="51"/>
      <c r="BC35" s="49"/>
      <c r="BD35" s="50"/>
      <c r="BE35" s="51"/>
      <c r="BF35" s="49"/>
      <c r="BG35" s="50"/>
      <c r="BH35" s="51"/>
      <c r="BI35" s="49"/>
      <c r="BJ35" s="50"/>
      <c r="BK35" s="51"/>
      <c r="BL35" s="49"/>
      <c r="BM35" s="50"/>
      <c r="BN35" s="51"/>
      <c r="BO35" s="52"/>
    </row>
    <row r="36" spans="2:67" ht="18" customHeight="1">
      <c r="B36" s="3"/>
      <c r="C36" s="53">
        <f t="shared" si="0"/>
        <v>26</v>
      </c>
      <c r="D36" s="52"/>
      <c r="E36" s="43"/>
      <c r="F36" s="44"/>
      <c r="G36" s="45"/>
      <c r="H36" s="46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8"/>
      <c r="AK36" s="49"/>
      <c r="AL36" s="50"/>
      <c r="AM36" s="51"/>
      <c r="AN36" s="49"/>
      <c r="AO36" s="50"/>
      <c r="AP36" s="51"/>
      <c r="AQ36" s="49"/>
      <c r="AR36" s="50"/>
      <c r="AS36" s="51"/>
      <c r="AT36" s="49"/>
      <c r="AU36" s="50"/>
      <c r="AV36" s="51"/>
      <c r="AW36" s="49"/>
      <c r="AX36" s="50"/>
      <c r="AY36" s="51"/>
      <c r="AZ36" s="49"/>
      <c r="BA36" s="50"/>
      <c r="BB36" s="51"/>
      <c r="BC36" s="49"/>
      <c r="BD36" s="50"/>
      <c r="BE36" s="51"/>
      <c r="BF36" s="49"/>
      <c r="BG36" s="50"/>
      <c r="BH36" s="51"/>
      <c r="BI36" s="49"/>
      <c r="BJ36" s="50"/>
      <c r="BK36" s="51"/>
      <c r="BL36" s="49"/>
      <c r="BM36" s="50"/>
      <c r="BN36" s="51"/>
      <c r="BO36" s="52"/>
    </row>
    <row r="37" spans="2:67" ht="18" customHeight="1">
      <c r="B37" s="3"/>
      <c r="C37" s="53">
        <f t="shared" si="0"/>
        <v>27</v>
      </c>
      <c r="D37" s="52"/>
      <c r="E37" s="43"/>
      <c r="F37" s="44"/>
      <c r="G37" s="45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8"/>
      <c r="AK37" s="49"/>
      <c r="AL37" s="50"/>
      <c r="AM37" s="51"/>
      <c r="AN37" s="49"/>
      <c r="AO37" s="50"/>
      <c r="AP37" s="51"/>
      <c r="AQ37" s="49"/>
      <c r="AR37" s="50"/>
      <c r="AS37" s="51"/>
      <c r="AT37" s="49"/>
      <c r="AU37" s="50"/>
      <c r="AV37" s="51"/>
      <c r="AW37" s="49"/>
      <c r="AX37" s="50"/>
      <c r="AY37" s="51"/>
      <c r="AZ37" s="49"/>
      <c r="BA37" s="50"/>
      <c r="BB37" s="51"/>
      <c r="BC37" s="49"/>
      <c r="BD37" s="50"/>
      <c r="BE37" s="51"/>
      <c r="BF37" s="49"/>
      <c r="BG37" s="50"/>
      <c r="BH37" s="51"/>
      <c r="BI37" s="49"/>
      <c r="BJ37" s="50"/>
      <c r="BK37" s="51"/>
      <c r="BL37" s="49"/>
      <c r="BM37" s="50"/>
      <c r="BN37" s="51"/>
      <c r="BO37" s="52"/>
    </row>
    <row r="38" spans="2:67" ht="18" customHeight="1">
      <c r="B38" s="3"/>
      <c r="C38" s="53">
        <f t="shared" si="0"/>
        <v>28</v>
      </c>
      <c r="D38" s="52"/>
      <c r="E38" s="43"/>
      <c r="F38" s="44"/>
      <c r="G38" s="45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K38" s="49"/>
      <c r="AL38" s="50"/>
      <c r="AM38" s="51"/>
      <c r="AN38" s="49"/>
      <c r="AO38" s="50"/>
      <c r="AP38" s="51"/>
      <c r="AQ38" s="49"/>
      <c r="AR38" s="50"/>
      <c r="AS38" s="51"/>
      <c r="AT38" s="49"/>
      <c r="AU38" s="50"/>
      <c r="AV38" s="51"/>
      <c r="AW38" s="49"/>
      <c r="AX38" s="50"/>
      <c r="AY38" s="51"/>
      <c r="AZ38" s="49"/>
      <c r="BA38" s="50"/>
      <c r="BB38" s="51"/>
      <c r="BC38" s="49"/>
      <c r="BD38" s="50"/>
      <c r="BE38" s="51"/>
      <c r="BF38" s="49"/>
      <c r="BG38" s="50"/>
      <c r="BH38" s="51"/>
      <c r="BI38" s="49"/>
      <c r="BJ38" s="50"/>
      <c r="BK38" s="51"/>
      <c r="BL38" s="49"/>
      <c r="BM38" s="50"/>
      <c r="BN38" s="51"/>
      <c r="BO38" s="52"/>
    </row>
    <row r="39" spans="2:67" ht="18" customHeight="1">
      <c r="B39" s="3"/>
      <c r="C39" s="53">
        <f t="shared" si="0"/>
        <v>29</v>
      </c>
      <c r="D39" s="52"/>
      <c r="E39" s="43"/>
      <c r="F39" s="44"/>
      <c r="G39" s="45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/>
      <c r="AL39" s="50"/>
      <c r="AM39" s="51"/>
      <c r="AN39" s="49"/>
      <c r="AO39" s="50"/>
      <c r="AP39" s="51"/>
      <c r="AQ39" s="49"/>
      <c r="AR39" s="50"/>
      <c r="AS39" s="51"/>
      <c r="AT39" s="49"/>
      <c r="AU39" s="50"/>
      <c r="AV39" s="51"/>
      <c r="AW39" s="49"/>
      <c r="AX39" s="50"/>
      <c r="AY39" s="51"/>
      <c r="AZ39" s="49"/>
      <c r="BA39" s="50"/>
      <c r="BB39" s="51"/>
      <c r="BC39" s="49"/>
      <c r="BD39" s="50"/>
      <c r="BE39" s="51"/>
      <c r="BF39" s="49"/>
      <c r="BG39" s="50"/>
      <c r="BH39" s="51"/>
      <c r="BI39" s="49"/>
      <c r="BJ39" s="50"/>
      <c r="BK39" s="51"/>
      <c r="BL39" s="49"/>
      <c r="BM39" s="50"/>
      <c r="BN39" s="51"/>
      <c r="BO39" s="52"/>
    </row>
    <row r="40" spans="2:67" ht="18" customHeight="1">
      <c r="B40" s="3"/>
      <c r="C40" s="53">
        <f t="shared" si="0"/>
        <v>30</v>
      </c>
      <c r="D40" s="52"/>
      <c r="E40" s="43"/>
      <c r="F40" s="44"/>
      <c r="G40" s="45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/>
      <c r="AL40" s="50"/>
      <c r="AM40" s="51"/>
      <c r="AN40" s="49"/>
      <c r="AO40" s="50"/>
      <c r="AP40" s="51"/>
      <c r="AQ40" s="49"/>
      <c r="AR40" s="50"/>
      <c r="AS40" s="51"/>
      <c r="AT40" s="49"/>
      <c r="AU40" s="50"/>
      <c r="AV40" s="51"/>
      <c r="AW40" s="49"/>
      <c r="AX40" s="50"/>
      <c r="AY40" s="51"/>
      <c r="AZ40" s="49"/>
      <c r="BA40" s="50"/>
      <c r="BB40" s="51"/>
      <c r="BC40" s="49"/>
      <c r="BD40" s="50"/>
      <c r="BE40" s="51"/>
      <c r="BF40" s="49"/>
      <c r="BG40" s="50"/>
      <c r="BH40" s="51"/>
      <c r="BI40" s="49"/>
      <c r="BJ40" s="50"/>
      <c r="BK40" s="51"/>
      <c r="BL40" s="49"/>
      <c r="BM40" s="50"/>
      <c r="BN40" s="51"/>
      <c r="BO40" s="52"/>
    </row>
    <row r="41" spans="2:67" ht="18" customHeight="1">
      <c r="B41" s="3"/>
      <c r="C41" s="53">
        <f t="shared" si="0"/>
        <v>31</v>
      </c>
      <c r="D41" s="52"/>
      <c r="E41" s="43"/>
      <c r="F41" s="44"/>
      <c r="G41" s="45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/>
      <c r="AL41" s="50"/>
      <c r="AM41" s="51"/>
      <c r="AN41" s="49"/>
      <c r="AO41" s="50"/>
      <c r="AP41" s="51"/>
      <c r="AQ41" s="49"/>
      <c r="AR41" s="50"/>
      <c r="AS41" s="51"/>
      <c r="AT41" s="49"/>
      <c r="AU41" s="50"/>
      <c r="AV41" s="51"/>
      <c r="AW41" s="49"/>
      <c r="AX41" s="50"/>
      <c r="AY41" s="51"/>
      <c r="AZ41" s="49"/>
      <c r="BA41" s="50"/>
      <c r="BB41" s="51"/>
      <c r="BC41" s="49"/>
      <c r="BD41" s="50"/>
      <c r="BE41" s="51"/>
      <c r="BF41" s="49"/>
      <c r="BG41" s="50"/>
      <c r="BH41" s="51"/>
      <c r="BI41" s="49"/>
      <c r="BJ41" s="50"/>
      <c r="BK41" s="51"/>
      <c r="BL41" s="49"/>
      <c r="BM41" s="50"/>
      <c r="BN41" s="51"/>
      <c r="BO41" s="52"/>
    </row>
    <row r="42" spans="2:67" ht="18" customHeight="1">
      <c r="B42" s="3"/>
      <c r="C42" s="53">
        <f t="shared" si="0"/>
        <v>32</v>
      </c>
      <c r="D42" s="52"/>
      <c r="E42" s="43"/>
      <c r="F42" s="44"/>
      <c r="G42" s="45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/>
      <c r="AL42" s="50"/>
      <c r="AM42" s="51"/>
      <c r="AN42" s="49"/>
      <c r="AO42" s="50"/>
      <c r="AP42" s="51"/>
      <c r="AQ42" s="49"/>
      <c r="AR42" s="50"/>
      <c r="AS42" s="51"/>
      <c r="AT42" s="49"/>
      <c r="AU42" s="50"/>
      <c r="AV42" s="51"/>
      <c r="AW42" s="49"/>
      <c r="AX42" s="50"/>
      <c r="AY42" s="51"/>
      <c r="AZ42" s="49"/>
      <c r="BA42" s="50"/>
      <c r="BB42" s="51"/>
      <c r="BC42" s="49"/>
      <c r="BD42" s="50"/>
      <c r="BE42" s="51"/>
      <c r="BF42" s="49"/>
      <c r="BG42" s="50"/>
      <c r="BH42" s="51"/>
      <c r="BI42" s="49"/>
      <c r="BJ42" s="50"/>
      <c r="BK42" s="51"/>
      <c r="BL42" s="49"/>
      <c r="BM42" s="50"/>
      <c r="BN42" s="51"/>
      <c r="BO42" s="52"/>
    </row>
    <row r="43" spans="2:67" ht="18" customHeight="1">
      <c r="B43" s="3"/>
      <c r="C43" s="53">
        <f t="shared" si="0"/>
        <v>33</v>
      </c>
      <c r="D43" s="52"/>
      <c r="E43" s="43"/>
      <c r="F43" s="44"/>
      <c r="G43" s="45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K43" s="49"/>
      <c r="AL43" s="50"/>
      <c r="AM43" s="51"/>
      <c r="AN43" s="49"/>
      <c r="AO43" s="50"/>
      <c r="AP43" s="51"/>
      <c r="AQ43" s="49"/>
      <c r="AR43" s="50"/>
      <c r="AS43" s="51"/>
      <c r="AT43" s="49"/>
      <c r="AU43" s="50"/>
      <c r="AV43" s="51"/>
      <c r="AW43" s="49"/>
      <c r="AX43" s="50"/>
      <c r="AY43" s="51"/>
      <c r="AZ43" s="49"/>
      <c r="BA43" s="50"/>
      <c r="BB43" s="51"/>
      <c r="BC43" s="49"/>
      <c r="BD43" s="50"/>
      <c r="BE43" s="51"/>
      <c r="BF43" s="49"/>
      <c r="BG43" s="50"/>
      <c r="BH43" s="51"/>
      <c r="BI43" s="49"/>
      <c r="BJ43" s="50"/>
      <c r="BK43" s="51"/>
      <c r="BL43" s="49"/>
      <c r="BM43" s="50"/>
      <c r="BN43" s="51"/>
      <c r="BO43" s="52"/>
    </row>
    <row r="44" spans="2:67" ht="18" customHeight="1">
      <c r="B44" s="3"/>
      <c r="C44" s="53">
        <f t="shared" si="0"/>
        <v>34</v>
      </c>
      <c r="D44" s="52"/>
      <c r="E44" s="43"/>
      <c r="F44" s="44"/>
      <c r="G44" s="45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8"/>
      <c r="AK44" s="49"/>
      <c r="AL44" s="50"/>
      <c r="AM44" s="51"/>
      <c r="AN44" s="49"/>
      <c r="AO44" s="50"/>
      <c r="AP44" s="51"/>
      <c r="AQ44" s="49"/>
      <c r="AR44" s="50"/>
      <c r="AS44" s="51"/>
      <c r="AT44" s="49"/>
      <c r="AU44" s="50"/>
      <c r="AV44" s="51"/>
      <c r="AW44" s="49"/>
      <c r="AX44" s="50"/>
      <c r="AY44" s="51"/>
      <c r="AZ44" s="49"/>
      <c r="BA44" s="50"/>
      <c r="BB44" s="51"/>
      <c r="BC44" s="49"/>
      <c r="BD44" s="50"/>
      <c r="BE44" s="51"/>
      <c r="BF44" s="49"/>
      <c r="BG44" s="50"/>
      <c r="BH44" s="51"/>
      <c r="BI44" s="49"/>
      <c r="BJ44" s="50"/>
      <c r="BK44" s="51"/>
      <c r="BL44" s="49"/>
      <c r="BM44" s="50"/>
      <c r="BN44" s="51"/>
      <c r="BO44" s="52"/>
    </row>
    <row r="45" spans="2:67" ht="18" customHeight="1">
      <c r="B45" s="3"/>
      <c r="C45" s="53">
        <f t="shared" si="0"/>
        <v>35</v>
      </c>
      <c r="D45" s="52"/>
      <c r="E45" s="43"/>
      <c r="F45" s="44"/>
      <c r="G45" s="45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8"/>
      <c r="AK45" s="49"/>
      <c r="AL45" s="50"/>
      <c r="AM45" s="51"/>
      <c r="AN45" s="49"/>
      <c r="AO45" s="50"/>
      <c r="AP45" s="51"/>
      <c r="AQ45" s="49"/>
      <c r="AR45" s="50"/>
      <c r="AS45" s="51"/>
      <c r="AT45" s="49"/>
      <c r="AU45" s="50"/>
      <c r="AV45" s="51"/>
      <c r="AW45" s="49"/>
      <c r="AX45" s="50"/>
      <c r="AY45" s="51"/>
      <c r="AZ45" s="49"/>
      <c r="BA45" s="50"/>
      <c r="BB45" s="51"/>
      <c r="BC45" s="49"/>
      <c r="BD45" s="50"/>
      <c r="BE45" s="51"/>
      <c r="BF45" s="49"/>
      <c r="BG45" s="50"/>
      <c r="BH45" s="51"/>
      <c r="BI45" s="49"/>
      <c r="BJ45" s="50"/>
      <c r="BK45" s="51"/>
      <c r="BL45" s="49"/>
      <c r="BM45" s="50"/>
      <c r="BN45" s="51"/>
      <c r="BO45" s="52"/>
    </row>
    <row r="46" spans="2:67" ht="18" customHeight="1">
      <c r="B46" s="3"/>
      <c r="C46" s="53">
        <f t="shared" si="0"/>
        <v>36</v>
      </c>
      <c r="D46" s="52"/>
      <c r="E46" s="43"/>
      <c r="F46" s="44"/>
      <c r="G46" s="45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8"/>
      <c r="AK46" s="49"/>
      <c r="AL46" s="50"/>
      <c r="AM46" s="51"/>
      <c r="AN46" s="49"/>
      <c r="AO46" s="50"/>
      <c r="AP46" s="51"/>
      <c r="AQ46" s="49"/>
      <c r="AR46" s="50"/>
      <c r="AS46" s="51"/>
      <c r="AT46" s="49"/>
      <c r="AU46" s="50"/>
      <c r="AV46" s="51"/>
      <c r="AW46" s="49"/>
      <c r="AX46" s="50"/>
      <c r="AY46" s="51"/>
      <c r="AZ46" s="49"/>
      <c r="BA46" s="50"/>
      <c r="BB46" s="51"/>
      <c r="BC46" s="49"/>
      <c r="BD46" s="50"/>
      <c r="BE46" s="51"/>
      <c r="BF46" s="49"/>
      <c r="BG46" s="50"/>
      <c r="BH46" s="51"/>
      <c r="BI46" s="49"/>
      <c r="BJ46" s="50"/>
      <c r="BK46" s="51"/>
      <c r="BL46" s="49"/>
      <c r="BM46" s="50"/>
      <c r="BN46" s="51"/>
      <c r="BO46" s="52"/>
    </row>
    <row r="47" spans="2:67" ht="18" customHeight="1">
      <c r="B47" s="3"/>
      <c r="C47" s="53">
        <f t="shared" si="0"/>
        <v>37</v>
      </c>
      <c r="D47" s="52"/>
      <c r="E47" s="43"/>
      <c r="F47" s="44"/>
      <c r="G47" s="45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8"/>
      <c r="AK47" s="49"/>
      <c r="AL47" s="50"/>
      <c r="AM47" s="51"/>
      <c r="AN47" s="49"/>
      <c r="AO47" s="50"/>
      <c r="AP47" s="51"/>
      <c r="AQ47" s="49"/>
      <c r="AR47" s="50"/>
      <c r="AS47" s="51"/>
      <c r="AT47" s="49"/>
      <c r="AU47" s="50"/>
      <c r="AV47" s="51"/>
      <c r="AW47" s="49"/>
      <c r="AX47" s="50"/>
      <c r="AY47" s="51"/>
      <c r="AZ47" s="49"/>
      <c r="BA47" s="50"/>
      <c r="BB47" s="51"/>
      <c r="BC47" s="49"/>
      <c r="BD47" s="50"/>
      <c r="BE47" s="51"/>
      <c r="BF47" s="49"/>
      <c r="BG47" s="50"/>
      <c r="BH47" s="51"/>
      <c r="BI47" s="49"/>
      <c r="BJ47" s="50"/>
      <c r="BK47" s="51"/>
      <c r="BL47" s="49"/>
      <c r="BM47" s="50"/>
      <c r="BN47" s="51"/>
      <c r="BO47" s="52"/>
    </row>
    <row r="48" spans="2:67" ht="18" customHeight="1">
      <c r="B48" s="3"/>
      <c r="C48" s="53">
        <f t="shared" si="0"/>
        <v>38</v>
      </c>
      <c r="D48" s="52"/>
      <c r="E48" s="43"/>
      <c r="F48" s="44"/>
      <c r="G48" s="45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8"/>
      <c r="AK48" s="49"/>
      <c r="AL48" s="50"/>
      <c r="AM48" s="51"/>
      <c r="AN48" s="49"/>
      <c r="AO48" s="50"/>
      <c r="AP48" s="51"/>
      <c r="AQ48" s="49"/>
      <c r="AR48" s="50"/>
      <c r="AS48" s="51"/>
      <c r="AT48" s="49"/>
      <c r="AU48" s="50"/>
      <c r="AV48" s="51"/>
      <c r="AW48" s="49"/>
      <c r="AX48" s="50"/>
      <c r="AY48" s="51"/>
      <c r="AZ48" s="49"/>
      <c r="BA48" s="50"/>
      <c r="BB48" s="51"/>
      <c r="BC48" s="49"/>
      <c r="BD48" s="50"/>
      <c r="BE48" s="51"/>
      <c r="BF48" s="49"/>
      <c r="BG48" s="50"/>
      <c r="BH48" s="51"/>
      <c r="BI48" s="49"/>
      <c r="BJ48" s="50"/>
      <c r="BK48" s="51"/>
      <c r="BL48" s="49"/>
      <c r="BM48" s="50"/>
      <c r="BN48" s="51"/>
      <c r="BO48" s="52"/>
    </row>
    <row r="49" spans="2:67" ht="18" customHeight="1">
      <c r="B49" s="3"/>
      <c r="C49" s="53">
        <f t="shared" si="0"/>
        <v>39</v>
      </c>
      <c r="D49" s="52"/>
      <c r="E49" s="43"/>
      <c r="F49" s="44"/>
      <c r="G49" s="45"/>
      <c r="H49" s="46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8"/>
      <c r="AK49" s="49"/>
      <c r="AL49" s="50"/>
      <c r="AM49" s="51"/>
      <c r="AN49" s="49"/>
      <c r="AO49" s="50"/>
      <c r="AP49" s="51"/>
      <c r="AQ49" s="49"/>
      <c r="AR49" s="50"/>
      <c r="AS49" s="51"/>
      <c r="AT49" s="49"/>
      <c r="AU49" s="50"/>
      <c r="AV49" s="51"/>
      <c r="AW49" s="49"/>
      <c r="AX49" s="50"/>
      <c r="AY49" s="51"/>
      <c r="AZ49" s="49"/>
      <c r="BA49" s="50"/>
      <c r="BB49" s="51"/>
      <c r="BC49" s="49"/>
      <c r="BD49" s="50"/>
      <c r="BE49" s="51"/>
      <c r="BF49" s="49"/>
      <c r="BG49" s="50"/>
      <c r="BH49" s="51"/>
      <c r="BI49" s="49"/>
      <c r="BJ49" s="50"/>
      <c r="BK49" s="51"/>
      <c r="BL49" s="49"/>
      <c r="BM49" s="50"/>
      <c r="BN49" s="51"/>
      <c r="BO49" s="52"/>
    </row>
    <row r="50" spans="2:67" ht="18" customHeight="1">
      <c r="B50" s="3"/>
      <c r="C50" s="53">
        <f t="shared" si="0"/>
        <v>40</v>
      </c>
      <c r="D50" s="52"/>
      <c r="E50" s="43"/>
      <c r="F50" s="44"/>
      <c r="G50" s="45"/>
      <c r="H50" s="46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8"/>
      <c r="AK50" s="49"/>
      <c r="AL50" s="50"/>
      <c r="AM50" s="51"/>
      <c r="AN50" s="49"/>
      <c r="AO50" s="50"/>
      <c r="AP50" s="51"/>
      <c r="AQ50" s="49"/>
      <c r="AR50" s="50"/>
      <c r="AS50" s="51"/>
      <c r="AT50" s="49"/>
      <c r="AU50" s="50"/>
      <c r="AV50" s="51"/>
      <c r="AW50" s="49"/>
      <c r="AX50" s="50"/>
      <c r="AY50" s="51"/>
      <c r="AZ50" s="49"/>
      <c r="BA50" s="50"/>
      <c r="BB50" s="51"/>
      <c r="BC50" s="49"/>
      <c r="BD50" s="50"/>
      <c r="BE50" s="51"/>
      <c r="BF50" s="49"/>
      <c r="BG50" s="50"/>
      <c r="BH50" s="51"/>
      <c r="BI50" s="49"/>
      <c r="BJ50" s="50"/>
      <c r="BK50" s="51"/>
      <c r="BL50" s="49"/>
      <c r="BM50" s="50"/>
      <c r="BN50" s="51"/>
      <c r="BO50" s="52"/>
    </row>
    <row r="51" spans="2:67" ht="18" customHeight="1">
      <c r="B51" s="3"/>
      <c r="C51" s="53">
        <f t="shared" si="0"/>
        <v>41</v>
      </c>
      <c r="D51" s="52"/>
      <c r="E51" s="43"/>
      <c r="F51" s="44"/>
      <c r="G51" s="45"/>
      <c r="H51" s="46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8"/>
      <c r="AK51" s="49"/>
      <c r="AL51" s="50"/>
      <c r="AM51" s="51"/>
      <c r="AN51" s="49"/>
      <c r="AO51" s="50"/>
      <c r="AP51" s="51"/>
      <c r="AQ51" s="49"/>
      <c r="AR51" s="50"/>
      <c r="AS51" s="51"/>
      <c r="AT51" s="49"/>
      <c r="AU51" s="50"/>
      <c r="AV51" s="51"/>
      <c r="AW51" s="49"/>
      <c r="AX51" s="50"/>
      <c r="AY51" s="51"/>
      <c r="AZ51" s="49"/>
      <c r="BA51" s="50"/>
      <c r="BB51" s="51"/>
      <c r="BC51" s="49"/>
      <c r="BD51" s="50"/>
      <c r="BE51" s="51"/>
      <c r="BF51" s="49"/>
      <c r="BG51" s="50"/>
      <c r="BH51" s="51"/>
      <c r="BI51" s="49"/>
      <c r="BJ51" s="50"/>
      <c r="BK51" s="51"/>
      <c r="BL51" s="49"/>
      <c r="BM51" s="50"/>
      <c r="BN51" s="51"/>
      <c r="BO51" s="52"/>
    </row>
    <row r="52" spans="2:67" ht="18" customHeight="1">
      <c r="B52" s="3"/>
      <c r="C52" s="53">
        <f t="shared" si="0"/>
        <v>42</v>
      </c>
      <c r="D52" s="52"/>
      <c r="E52" s="43"/>
      <c r="F52" s="44"/>
      <c r="G52" s="45"/>
      <c r="H52" s="46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8"/>
      <c r="AK52" s="49"/>
      <c r="AL52" s="50"/>
      <c r="AM52" s="51"/>
      <c r="AN52" s="49"/>
      <c r="AO52" s="50"/>
      <c r="AP52" s="51"/>
      <c r="AQ52" s="49"/>
      <c r="AR52" s="50"/>
      <c r="AS52" s="51"/>
      <c r="AT52" s="49"/>
      <c r="AU52" s="50"/>
      <c r="AV52" s="51"/>
      <c r="AW52" s="49"/>
      <c r="AX52" s="50"/>
      <c r="AY52" s="51"/>
      <c r="AZ52" s="49"/>
      <c r="BA52" s="50"/>
      <c r="BB52" s="51"/>
      <c r="BC52" s="49"/>
      <c r="BD52" s="50"/>
      <c r="BE52" s="51"/>
      <c r="BF52" s="49"/>
      <c r="BG52" s="50"/>
      <c r="BH52" s="51"/>
      <c r="BI52" s="49"/>
      <c r="BJ52" s="50"/>
      <c r="BK52" s="51"/>
      <c r="BL52" s="49"/>
      <c r="BM52" s="50"/>
      <c r="BN52" s="51"/>
      <c r="BO52" s="52"/>
    </row>
    <row r="53" spans="2:67" ht="18" customHeight="1">
      <c r="B53" s="3"/>
      <c r="C53" s="53">
        <f t="shared" si="0"/>
        <v>43</v>
      </c>
      <c r="D53" s="52"/>
      <c r="E53" s="43"/>
      <c r="F53" s="44"/>
      <c r="G53" s="45"/>
      <c r="H53" s="46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8"/>
      <c r="AK53" s="49"/>
      <c r="AL53" s="50"/>
      <c r="AM53" s="51"/>
      <c r="AN53" s="49"/>
      <c r="AO53" s="50"/>
      <c r="AP53" s="51"/>
      <c r="AQ53" s="49"/>
      <c r="AR53" s="50"/>
      <c r="AS53" s="51"/>
      <c r="AT53" s="49"/>
      <c r="AU53" s="50"/>
      <c r="AV53" s="51"/>
      <c r="AW53" s="49"/>
      <c r="AX53" s="50"/>
      <c r="AY53" s="51"/>
      <c r="AZ53" s="49"/>
      <c r="BA53" s="50"/>
      <c r="BB53" s="51"/>
      <c r="BC53" s="49"/>
      <c r="BD53" s="50"/>
      <c r="BE53" s="51"/>
      <c r="BF53" s="49"/>
      <c r="BG53" s="50"/>
      <c r="BH53" s="51"/>
      <c r="BI53" s="49"/>
      <c r="BJ53" s="50"/>
      <c r="BK53" s="51"/>
      <c r="BL53" s="49"/>
      <c r="BM53" s="50"/>
      <c r="BN53" s="51"/>
      <c r="BO53" s="52"/>
    </row>
    <row r="54" spans="2:67" ht="18" customHeight="1">
      <c r="B54" s="3"/>
      <c r="C54" s="53">
        <f t="shared" si="0"/>
        <v>44</v>
      </c>
      <c r="D54" s="52"/>
      <c r="E54" s="43"/>
      <c r="F54" s="44"/>
      <c r="G54" s="45"/>
      <c r="H54" s="46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8"/>
      <c r="AK54" s="49"/>
      <c r="AL54" s="50"/>
      <c r="AM54" s="51"/>
      <c r="AN54" s="49"/>
      <c r="AO54" s="50"/>
      <c r="AP54" s="51"/>
      <c r="AQ54" s="49"/>
      <c r="AR54" s="50"/>
      <c r="AS54" s="51"/>
      <c r="AT54" s="49"/>
      <c r="AU54" s="50"/>
      <c r="AV54" s="51"/>
      <c r="AW54" s="49"/>
      <c r="AX54" s="50"/>
      <c r="AY54" s="51"/>
      <c r="AZ54" s="49"/>
      <c r="BA54" s="50"/>
      <c r="BB54" s="51"/>
      <c r="BC54" s="49"/>
      <c r="BD54" s="50"/>
      <c r="BE54" s="51"/>
      <c r="BF54" s="49"/>
      <c r="BG54" s="50"/>
      <c r="BH54" s="51"/>
      <c r="BI54" s="49"/>
      <c r="BJ54" s="50"/>
      <c r="BK54" s="51"/>
      <c r="BL54" s="49"/>
      <c r="BM54" s="50"/>
      <c r="BN54" s="51"/>
      <c r="BO54" s="52"/>
    </row>
    <row r="55" spans="2:67" ht="18" customHeight="1">
      <c r="B55" s="3"/>
      <c r="C55" s="53">
        <f t="shared" si="0"/>
        <v>45</v>
      </c>
      <c r="D55" s="52"/>
      <c r="E55" s="43"/>
      <c r="F55" s="44"/>
      <c r="G55" s="45"/>
      <c r="H55" s="46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8"/>
      <c r="AK55" s="49"/>
      <c r="AL55" s="50"/>
      <c r="AM55" s="51"/>
      <c r="AN55" s="49"/>
      <c r="AO55" s="50"/>
      <c r="AP55" s="51"/>
      <c r="AQ55" s="49"/>
      <c r="AR55" s="50"/>
      <c r="AS55" s="51"/>
      <c r="AT55" s="49"/>
      <c r="AU55" s="50"/>
      <c r="AV55" s="51"/>
      <c r="AW55" s="49"/>
      <c r="AX55" s="50"/>
      <c r="AY55" s="51"/>
      <c r="AZ55" s="49"/>
      <c r="BA55" s="50"/>
      <c r="BB55" s="51"/>
      <c r="BC55" s="49"/>
      <c r="BD55" s="50"/>
      <c r="BE55" s="51"/>
      <c r="BF55" s="49"/>
      <c r="BG55" s="50"/>
      <c r="BH55" s="51"/>
      <c r="BI55" s="49"/>
      <c r="BJ55" s="50"/>
      <c r="BK55" s="51"/>
      <c r="BL55" s="49"/>
      <c r="BM55" s="50"/>
      <c r="BN55" s="51"/>
      <c r="BO55" s="52"/>
    </row>
    <row r="56" spans="2:67" ht="18" customHeight="1">
      <c r="B56" s="3"/>
      <c r="C56" s="53">
        <f t="shared" si="0"/>
        <v>46</v>
      </c>
      <c r="D56" s="52"/>
      <c r="E56" s="43"/>
      <c r="F56" s="44"/>
      <c r="G56" s="45"/>
      <c r="H56" s="46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8"/>
      <c r="AK56" s="49"/>
      <c r="AL56" s="50"/>
      <c r="AM56" s="51"/>
      <c r="AN56" s="49"/>
      <c r="AO56" s="50"/>
      <c r="AP56" s="51"/>
      <c r="AQ56" s="49"/>
      <c r="AR56" s="50"/>
      <c r="AS56" s="51"/>
      <c r="AT56" s="49"/>
      <c r="AU56" s="50"/>
      <c r="AV56" s="51"/>
      <c r="AW56" s="49"/>
      <c r="AX56" s="50"/>
      <c r="AY56" s="51"/>
      <c r="AZ56" s="49"/>
      <c r="BA56" s="50"/>
      <c r="BB56" s="51"/>
      <c r="BC56" s="49"/>
      <c r="BD56" s="50"/>
      <c r="BE56" s="51"/>
      <c r="BF56" s="49"/>
      <c r="BG56" s="50"/>
      <c r="BH56" s="51"/>
      <c r="BI56" s="49"/>
      <c r="BJ56" s="50"/>
      <c r="BK56" s="51"/>
      <c r="BL56" s="49"/>
      <c r="BM56" s="50"/>
      <c r="BN56" s="51"/>
      <c r="BO56" s="52"/>
    </row>
    <row r="57" spans="2:67" ht="18" customHeight="1">
      <c r="B57" s="3"/>
      <c r="C57" s="53">
        <f t="shared" si="0"/>
        <v>47</v>
      </c>
      <c r="D57" s="52"/>
      <c r="E57" s="43"/>
      <c r="F57" s="44"/>
      <c r="G57" s="45"/>
      <c r="H57" s="46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8"/>
      <c r="AK57" s="49"/>
      <c r="AL57" s="50"/>
      <c r="AM57" s="51"/>
      <c r="AN57" s="49"/>
      <c r="AO57" s="50"/>
      <c r="AP57" s="51"/>
      <c r="AQ57" s="49"/>
      <c r="AR57" s="50"/>
      <c r="AS57" s="51"/>
      <c r="AT57" s="49"/>
      <c r="AU57" s="50"/>
      <c r="AV57" s="51"/>
      <c r="AW57" s="49"/>
      <c r="AX57" s="50"/>
      <c r="AY57" s="51"/>
      <c r="AZ57" s="49"/>
      <c r="BA57" s="50"/>
      <c r="BB57" s="51"/>
      <c r="BC57" s="49"/>
      <c r="BD57" s="50"/>
      <c r="BE57" s="51"/>
      <c r="BF57" s="49"/>
      <c r="BG57" s="50"/>
      <c r="BH57" s="51"/>
      <c r="BI57" s="49"/>
      <c r="BJ57" s="50"/>
      <c r="BK57" s="51"/>
      <c r="BL57" s="49"/>
      <c r="BM57" s="50"/>
      <c r="BN57" s="51"/>
      <c r="BO57" s="52"/>
    </row>
    <row r="58" spans="2:67" ht="18" customHeight="1">
      <c r="B58" s="3"/>
      <c r="C58" s="53">
        <f t="shared" si="0"/>
        <v>48</v>
      </c>
      <c r="D58" s="52"/>
      <c r="E58" s="43"/>
      <c r="F58" s="44"/>
      <c r="G58" s="45"/>
      <c r="H58" s="46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8"/>
      <c r="AK58" s="49"/>
      <c r="AL58" s="50"/>
      <c r="AM58" s="51"/>
      <c r="AN58" s="49"/>
      <c r="AO58" s="50"/>
      <c r="AP58" s="51"/>
      <c r="AQ58" s="49"/>
      <c r="AR58" s="50"/>
      <c r="AS58" s="51"/>
      <c r="AT58" s="49"/>
      <c r="AU58" s="50"/>
      <c r="AV58" s="51"/>
      <c r="AW58" s="49"/>
      <c r="AX58" s="50"/>
      <c r="AY58" s="51"/>
      <c r="AZ58" s="49"/>
      <c r="BA58" s="50"/>
      <c r="BB58" s="51"/>
      <c r="BC58" s="49"/>
      <c r="BD58" s="50"/>
      <c r="BE58" s="51"/>
      <c r="BF58" s="49"/>
      <c r="BG58" s="50"/>
      <c r="BH58" s="51"/>
      <c r="BI58" s="49"/>
      <c r="BJ58" s="50"/>
      <c r="BK58" s="51"/>
      <c r="BL58" s="49"/>
      <c r="BM58" s="50"/>
      <c r="BN58" s="51"/>
      <c r="BO58" s="52"/>
    </row>
    <row r="59" spans="2:67" ht="18" customHeight="1">
      <c r="B59" s="3"/>
      <c r="C59" s="53">
        <f t="shared" si="0"/>
        <v>49</v>
      </c>
      <c r="D59" s="52"/>
      <c r="E59" s="43"/>
      <c r="F59" s="44"/>
      <c r="G59" s="45"/>
      <c r="H59" s="46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8"/>
      <c r="AK59" s="49"/>
      <c r="AL59" s="50"/>
      <c r="AM59" s="51"/>
      <c r="AN59" s="49"/>
      <c r="AO59" s="50"/>
      <c r="AP59" s="51"/>
      <c r="AQ59" s="49"/>
      <c r="AR59" s="50"/>
      <c r="AS59" s="51"/>
      <c r="AT59" s="49"/>
      <c r="AU59" s="50"/>
      <c r="AV59" s="51"/>
      <c r="AW59" s="49"/>
      <c r="AX59" s="50"/>
      <c r="AY59" s="51"/>
      <c r="AZ59" s="49"/>
      <c r="BA59" s="50"/>
      <c r="BB59" s="51"/>
      <c r="BC59" s="49"/>
      <c r="BD59" s="50"/>
      <c r="BE59" s="51"/>
      <c r="BF59" s="49"/>
      <c r="BG59" s="50"/>
      <c r="BH59" s="51"/>
      <c r="BI59" s="49"/>
      <c r="BJ59" s="50"/>
      <c r="BK59" s="51"/>
      <c r="BL59" s="49"/>
      <c r="BM59" s="50"/>
      <c r="BN59" s="51"/>
      <c r="BO59" s="52"/>
    </row>
    <row r="60" spans="2:67" ht="18" customHeight="1">
      <c r="B60" s="3"/>
      <c r="C60" s="53">
        <f t="shared" si="0"/>
        <v>50</v>
      </c>
      <c r="D60" s="52"/>
      <c r="E60" s="43"/>
      <c r="F60" s="44"/>
      <c r="G60" s="45"/>
      <c r="H60" s="46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8"/>
      <c r="AK60" s="49"/>
      <c r="AL60" s="50"/>
      <c r="AM60" s="51"/>
      <c r="AN60" s="49"/>
      <c r="AO60" s="50"/>
      <c r="AP60" s="51"/>
      <c r="AQ60" s="49"/>
      <c r="AR60" s="50"/>
      <c r="AS60" s="51"/>
      <c r="AT60" s="49"/>
      <c r="AU60" s="50"/>
      <c r="AV60" s="51"/>
      <c r="AW60" s="49"/>
      <c r="AX60" s="50"/>
      <c r="AY60" s="51"/>
      <c r="AZ60" s="49"/>
      <c r="BA60" s="50"/>
      <c r="BB60" s="51"/>
      <c r="BC60" s="49"/>
      <c r="BD60" s="50"/>
      <c r="BE60" s="51"/>
      <c r="BF60" s="49"/>
      <c r="BG60" s="50"/>
      <c r="BH60" s="51"/>
      <c r="BI60" s="49"/>
      <c r="BJ60" s="50"/>
      <c r="BK60" s="51"/>
      <c r="BL60" s="49"/>
      <c r="BM60" s="50"/>
      <c r="BN60" s="51"/>
      <c r="BO60" s="52"/>
    </row>
    <row r="61" spans="2:67" ht="18" customHeight="1">
      <c r="B61" s="3"/>
      <c r="C61" s="53">
        <f t="shared" si="0"/>
        <v>51</v>
      </c>
      <c r="D61" s="52"/>
      <c r="E61" s="43"/>
      <c r="F61" s="44"/>
      <c r="G61" s="45"/>
      <c r="H61" s="46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8"/>
      <c r="AK61" s="49"/>
      <c r="AL61" s="50"/>
      <c r="AM61" s="51"/>
      <c r="AN61" s="49"/>
      <c r="AO61" s="50"/>
      <c r="AP61" s="51"/>
      <c r="AQ61" s="49"/>
      <c r="AR61" s="50"/>
      <c r="AS61" s="51"/>
      <c r="AT61" s="49"/>
      <c r="AU61" s="50"/>
      <c r="AV61" s="51"/>
      <c r="AW61" s="49"/>
      <c r="AX61" s="50"/>
      <c r="AY61" s="51"/>
      <c r="AZ61" s="49"/>
      <c r="BA61" s="50"/>
      <c r="BB61" s="51"/>
      <c r="BC61" s="49"/>
      <c r="BD61" s="50"/>
      <c r="BE61" s="51"/>
      <c r="BF61" s="49"/>
      <c r="BG61" s="50"/>
      <c r="BH61" s="51"/>
      <c r="BI61" s="49"/>
      <c r="BJ61" s="50"/>
      <c r="BK61" s="51"/>
      <c r="BL61" s="49"/>
      <c r="BM61" s="50"/>
      <c r="BN61" s="51"/>
      <c r="BO61" s="52"/>
    </row>
    <row r="62" spans="2:67" ht="18" customHeight="1">
      <c r="B62" s="3"/>
      <c r="C62" s="53">
        <f t="shared" si="0"/>
        <v>52</v>
      </c>
      <c r="D62" s="52"/>
      <c r="E62" s="43"/>
      <c r="F62" s="44"/>
      <c r="G62" s="45"/>
      <c r="H62" s="46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8"/>
      <c r="AK62" s="49"/>
      <c r="AL62" s="50"/>
      <c r="AM62" s="51"/>
      <c r="AN62" s="49"/>
      <c r="AO62" s="50"/>
      <c r="AP62" s="51"/>
      <c r="AQ62" s="49"/>
      <c r="AR62" s="50"/>
      <c r="AS62" s="51"/>
      <c r="AT62" s="49"/>
      <c r="AU62" s="50"/>
      <c r="AV62" s="51"/>
      <c r="AW62" s="49"/>
      <c r="AX62" s="50"/>
      <c r="AY62" s="51"/>
      <c r="AZ62" s="49"/>
      <c r="BA62" s="50"/>
      <c r="BB62" s="51"/>
      <c r="BC62" s="49"/>
      <c r="BD62" s="50"/>
      <c r="BE62" s="51"/>
      <c r="BF62" s="49"/>
      <c r="BG62" s="50"/>
      <c r="BH62" s="51"/>
      <c r="BI62" s="49"/>
      <c r="BJ62" s="50"/>
      <c r="BK62" s="51"/>
      <c r="BL62" s="49"/>
      <c r="BM62" s="50"/>
      <c r="BN62" s="51"/>
      <c r="BO62" s="52"/>
    </row>
    <row r="63" spans="2:67" ht="18" customHeight="1">
      <c r="B63" s="3"/>
      <c r="C63" s="53">
        <f t="shared" si="0"/>
        <v>53</v>
      </c>
      <c r="D63" s="52"/>
      <c r="E63" s="43"/>
      <c r="F63" s="44"/>
      <c r="G63" s="45"/>
      <c r="H63" s="46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8"/>
      <c r="AK63" s="49"/>
      <c r="AL63" s="50"/>
      <c r="AM63" s="51"/>
      <c r="AN63" s="49"/>
      <c r="AO63" s="50"/>
      <c r="AP63" s="51"/>
      <c r="AQ63" s="49"/>
      <c r="AR63" s="50"/>
      <c r="AS63" s="51"/>
      <c r="AT63" s="49"/>
      <c r="AU63" s="50"/>
      <c r="AV63" s="51"/>
      <c r="AW63" s="49"/>
      <c r="AX63" s="50"/>
      <c r="AY63" s="51"/>
      <c r="AZ63" s="49"/>
      <c r="BA63" s="50"/>
      <c r="BB63" s="51"/>
      <c r="BC63" s="49"/>
      <c r="BD63" s="50"/>
      <c r="BE63" s="51"/>
      <c r="BF63" s="49"/>
      <c r="BG63" s="50"/>
      <c r="BH63" s="51"/>
      <c r="BI63" s="49"/>
      <c r="BJ63" s="50"/>
      <c r="BK63" s="51"/>
      <c r="BL63" s="49"/>
      <c r="BM63" s="50"/>
      <c r="BN63" s="51"/>
      <c r="BO63" s="52"/>
    </row>
    <row r="64" spans="2:67" ht="18" customHeight="1">
      <c r="B64" s="3"/>
      <c r="C64" s="53">
        <f t="shared" si="0"/>
        <v>54</v>
      </c>
      <c r="D64" s="52"/>
      <c r="E64" s="43"/>
      <c r="F64" s="44"/>
      <c r="G64" s="45"/>
      <c r="H64" s="46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8"/>
      <c r="AK64" s="49"/>
      <c r="AL64" s="50"/>
      <c r="AM64" s="51"/>
      <c r="AN64" s="49"/>
      <c r="AO64" s="50"/>
      <c r="AP64" s="51"/>
      <c r="AQ64" s="49"/>
      <c r="AR64" s="50"/>
      <c r="AS64" s="51"/>
      <c r="AT64" s="49"/>
      <c r="AU64" s="50"/>
      <c r="AV64" s="51"/>
      <c r="AW64" s="49"/>
      <c r="AX64" s="50"/>
      <c r="AY64" s="51"/>
      <c r="AZ64" s="49"/>
      <c r="BA64" s="50"/>
      <c r="BB64" s="51"/>
      <c r="BC64" s="49"/>
      <c r="BD64" s="50"/>
      <c r="BE64" s="51"/>
      <c r="BF64" s="49"/>
      <c r="BG64" s="50"/>
      <c r="BH64" s="51"/>
      <c r="BI64" s="49"/>
      <c r="BJ64" s="50"/>
      <c r="BK64" s="51"/>
      <c r="BL64" s="49"/>
      <c r="BM64" s="50"/>
      <c r="BN64" s="51"/>
      <c r="BO64" s="52"/>
    </row>
    <row r="65" spans="2:67" ht="18" customHeight="1">
      <c r="B65" s="3"/>
      <c r="C65" s="53">
        <f t="shared" si="0"/>
        <v>55</v>
      </c>
      <c r="D65" s="52"/>
      <c r="E65" s="43"/>
      <c r="F65" s="44"/>
      <c r="G65" s="45"/>
      <c r="H65" s="46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8"/>
      <c r="AK65" s="49"/>
      <c r="AL65" s="50"/>
      <c r="AM65" s="51"/>
      <c r="AN65" s="49"/>
      <c r="AO65" s="50"/>
      <c r="AP65" s="51"/>
      <c r="AQ65" s="49"/>
      <c r="AR65" s="50"/>
      <c r="AS65" s="51"/>
      <c r="AT65" s="49"/>
      <c r="AU65" s="50"/>
      <c r="AV65" s="51"/>
      <c r="AW65" s="49"/>
      <c r="AX65" s="50"/>
      <c r="AY65" s="51"/>
      <c r="AZ65" s="49"/>
      <c r="BA65" s="50"/>
      <c r="BB65" s="51"/>
      <c r="BC65" s="49"/>
      <c r="BD65" s="50"/>
      <c r="BE65" s="51"/>
      <c r="BF65" s="49"/>
      <c r="BG65" s="50"/>
      <c r="BH65" s="51"/>
      <c r="BI65" s="49"/>
      <c r="BJ65" s="50"/>
      <c r="BK65" s="51"/>
      <c r="BL65" s="49"/>
      <c r="BM65" s="50"/>
      <c r="BN65" s="51"/>
      <c r="BO65" s="52"/>
    </row>
    <row r="66" spans="2:67" ht="18" customHeight="1">
      <c r="B66" s="3"/>
      <c r="C66" s="53">
        <f t="shared" si="0"/>
        <v>56</v>
      </c>
      <c r="D66" s="52"/>
      <c r="E66" s="43"/>
      <c r="F66" s="44"/>
      <c r="G66" s="45"/>
      <c r="H66" s="46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8"/>
      <c r="AK66" s="49"/>
      <c r="AL66" s="50"/>
      <c r="AM66" s="51"/>
      <c r="AN66" s="49"/>
      <c r="AO66" s="50"/>
      <c r="AP66" s="51"/>
      <c r="AQ66" s="49"/>
      <c r="AR66" s="50"/>
      <c r="AS66" s="51"/>
      <c r="AT66" s="49"/>
      <c r="AU66" s="50"/>
      <c r="AV66" s="51"/>
      <c r="AW66" s="49"/>
      <c r="AX66" s="50"/>
      <c r="AY66" s="51"/>
      <c r="AZ66" s="49"/>
      <c r="BA66" s="50"/>
      <c r="BB66" s="51"/>
      <c r="BC66" s="49"/>
      <c r="BD66" s="50"/>
      <c r="BE66" s="51"/>
      <c r="BF66" s="49"/>
      <c r="BG66" s="50"/>
      <c r="BH66" s="51"/>
      <c r="BI66" s="49"/>
      <c r="BJ66" s="50"/>
      <c r="BK66" s="51"/>
      <c r="BL66" s="49"/>
      <c r="BM66" s="50"/>
      <c r="BN66" s="51"/>
      <c r="BO66" s="52"/>
    </row>
    <row r="67" spans="2:67" ht="18" customHeight="1">
      <c r="B67" s="3"/>
      <c r="C67" s="53">
        <f t="shared" si="0"/>
        <v>57</v>
      </c>
      <c r="D67" s="52"/>
      <c r="E67" s="43"/>
      <c r="F67" s="44"/>
      <c r="G67" s="45"/>
      <c r="H67" s="46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8"/>
      <c r="AK67" s="49"/>
      <c r="AL67" s="50"/>
      <c r="AM67" s="51"/>
      <c r="AN67" s="49"/>
      <c r="AO67" s="50"/>
      <c r="AP67" s="51"/>
      <c r="AQ67" s="49"/>
      <c r="AR67" s="50"/>
      <c r="AS67" s="51"/>
      <c r="AT67" s="49"/>
      <c r="AU67" s="50"/>
      <c r="AV67" s="51"/>
      <c r="AW67" s="49"/>
      <c r="AX67" s="50"/>
      <c r="AY67" s="51"/>
      <c r="AZ67" s="49"/>
      <c r="BA67" s="50"/>
      <c r="BB67" s="51"/>
      <c r="BC67" s="49"/>
      <c r="BD67" s="50"/>
      <c r="BE67" s="51"/>
      <c r="BF67" s="49"/>
      <c r="BG67" s="50"/>
      <c r="BH67" s="51"/>
      <c r="BI67" s="49"/>
      <c r="BJ67" s="50"/>
      <c r="BK67" s="51"/>
      <c r="BL67" s="49"/>
      <c r="BM67" s="50"/>
      <c r="BN67" s="51"/>
      <c r="BO67" s="52"/>
    </row>
    <row r="68" spans="2:67" ht="18" customHeight="1">
      <c r="B68" s="3"/>
      <c r="C68" s="53">
        <f t="shared" si="0"/>
        <v>58</v>
      </c>
      <c r="D68" s="52"/>
      <c r="E68" s="43"/>
      <c r="F68" s="44"/>
      <c r="G68" s="45"/>
      <c r="H68" s="46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8"/>
      <c r="AK68" s="49"/>
      <c r="AL68" s="50"/>
      <c r="AM68" s="51"/>
      <c r="AN68" s="49"/>
      <c r="AO68" s="50"/>
      <c r="AP68" s="51"/>
      <c r="AQ68" s="49"/>
      <c r="AR68" s="50"/>
      <c r="AS68" s="51"/>
      <c r="AT68" s="49"/>
      <c r="AU68" s="50"/>
      <c r="AV68" s="51"/>
      <c r="AW68" s="49"/>
      <c r="AX68" s="50"/>
      <c r="AY68" s="51"/>
      <c r="AZ68" s="49"/>
      <c r="BA68" s="50"/>
      <c r="BB68" s="51"/>
      <c r="BC68" s="49"/>
      <c r="BD68" s="50"/>
      <c r="BE68" s="51"/>
      <c r="BF68" s="49"/>
      <c r="BG68" s="50"/>
      <c r="BH68" s="51"/>
      <c r="BI68" s="49"/>
      <c r="BJ68" s="50"/>
      <c r="BK68" s="51"/>
      <c r="BL68" s="49"/>
      <c r="BM68" s="50"/>
      <c r="BN68" s="51"/>
      <c r="BO68" s="52"/>
    </row>
    <row r="69" spans="2:67" ht="18" customHeight="1">
      <c r="B69" s="3"/>
      <c r="C69" s="53">
        <f t="shared" si="0"/>
        <v>59</v>
      </c>
      <c r="D69" s="52"/>
      <c r="E69" s="43"/>
      <c r="F69" s="44"/>
      <c r="G69" s="45"/>
      <c r="H69" s="46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8"/>
      <c r="AK69" s="49"/>
      <c r="AL69" s="50"/>
      <c r="AM69" s="51"/>
      <c r="AN69" s="49"/>
      <c r="AO69" s="50"/>
      <c r="AP69" s="51"/>
      <c r="AQ69" s="49"/>
      <c r="AR69" s="50"/>
      <c r="AS69" s="51"/>
      <c r="AT69" s="49"/>
      <c r="AU69" s="50"/>
      <c r="AV69" s="51"/>
      <c r="AW69" s="49"/>
      <c r="AX69" s="50"/>
      <c r="AY69" s="51"/>
      <c r="AZ69" s="49"/>
      <c r="BA69" s="50"/>
      <c r="BB69" s="51"/>
      <c r="BC69" s="49"/>
      <c r="BD69" s="50"/>
      <c r="BE69" s="51"/>
      <c r="BF69" s="49"/>
      <c r="BG69" s="50"/>
      <c r="BH69" s="51"/>
      <c r="BI69" s="49"/>
      <c r="BJ69" s="50"/>
      <c r="BK69" s="51"/>
      <c r="BL69" s="49"/>
      <c r="BM69" s="50"/>
      <c r="BN69" s="51"/>
      <c r="BO69" s="52"/>
    </row>
    <row r="70" spans="2:67" ht="18" customHeight="1">
      <c r="B70" s="3"/>
      <c r="C70" s="53">
        <f t="shared" si="0"/>
        <v>60</v>
      </c>
      <c r="D70" s="52"/>
      <c r="E70" s="43"/>
      <c r="F70" s="44"/>
      <c r="G70" s="45"/>
      <c r="H70" s="46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8"/>
      <c r="AK70" s="49"/>
      <c r="AL70" s="50"/>
      <c r="AM70" s="51"/>
      <c r="AN70" s="49"/>
      <c r="AO70" s="50"/>
      <c r="AP70" s="51"/>
      <c r="AQ70" s="49"/>
      <c r="AR70" s="50"/>
      <c r="AS70" s="51"/>
      <c r="AT70" s="49"/>
      <c r="AU70" s="50"/>
      <c r="AV70" s="51"/>
      <c r="AW70" s="49"/>
      <c r="AX70" s="50"/>
      <c r="AY70" s="51"/>
      <c r="AZ70" s="49"/>
      <c r="BA70" s="50"/>
      <c r="BB70" s="51"/>
      <c r="BC70" s="49"/>
      <c r="BD70" s="50"/>
      <c r="BE70" s="51"/>
      <c r="BF70" s="49"/>
      <c r="BG70" s="50"/>
      <c r="BH70" s="51"/>
      <c r="BI70" s="49"/>
      <c r="BJ70" s="50"/>
      <c r="BK70" s="51"/>
      <c r="BL70" s="49"/>
      <c r="BM70" s="50"/>
      <c r="BN70" s="51"/>
      <c r="BO70" s="52"/>
    </row>
    <row r="71" spans="2:67" ht="18" customHeight="1">
      <c r="B71" s="3"/>
      <c r="C71" s="53">
        <f t="shared" si="0"/>
        <v>61</v>
      </c>
      <c r="D71" s="52"/>
      <c r="E71" s="43"/>
      <c r="F71" s="44"/>
      <c r="G71" s="45"/>
      <c r="H71" s="46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8"/>
      <c r="AK71" s="49"/>
      <c r="AL71" s="50"/>
      <c r="AM71" s="51"/>
      <c r="AN71" s="49"/>
      <c r="AO71" s="50"/>
      <c r="AP71" s="51"/>
      <c r="AQ71" s="49"/>
      <c r="AR71" s="50"/>
      <c r="AS71" s="51"/>
      <c r="AT71" s="49"/>
      <c r="AU71" s="50"/>
      <c r="AV71" s="51"/>
      <c r="AW71" s="49"/>
      <c r="AX71" s="50"/>
      <c r="AY71" s="51"/>
      <c r="AZ71" s="49"/>
      <c r="BA71" s="50"/>
      <c r="BB71" s="51"/>
      <c r="BC71" s="49"/>
      <c r="BD71" s="50"/>
      <c r="BE71" s="51"/>
      <c r="BF71" s="49"/>
      <c r="BG71" s="50"/>
      <c r="BH71" s="51"/>
      <c r="BI71" s="49"/>
      <c r="BJ71" s="50"/>
      <c r="BK71" s="51"/>
      <c r="BL71" s="49"/>
      <c r="BM71" s="50"/>
      <c r="BN71" s="51"/>
      <c r="BO71" s="52"/>
    </row>
    <row r="72" spans="2:67" ht="18" customHeight="1">
      <c r="B72" s="3"/>
      <c r="C72" s="53">
        <f t="shared" si="0"/>
        <v>62</v>
      </c>
      <c r="D72" s="52"/>
      <c r="E72" s="43"/>
      <c r="F72" s="44"/>
      <c r="G72" s="45"/>
      <c r="H72" s="46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8"/>
      <c r="AK72" s="49"/>
      <c r="AL72" s="50"/>
      <c r="AM72" s="51"/>
      <c r="AN72" s="49"/>
      <c r="AO72" s="50"/>
      <c r="AP72" s="51"/>
      <c r="AQ72" s="49"/>
      <c r="AR72" s="50"/>
      <c r="AS72" s="51"/>
      <c r="AT72" s="49"/>
      <c r="AU72" s="50"/>
      <c r="AV72" s="51"/>
      <c r="AW72" s="49"/>
      <c r="AX72" s="50"/>
      <c r="AY72" s="51"/>
      <c r="AZ72" s="49"/>
      <c r="BA72" s="50"/>
      <c r="BB72" s="51"/>
      <c r="BC72" s="49"/>
      <c r="BD72" s="50"/>
      <c r="BE72" s="51"/>
      <c r="BF72" s="49"/>
      <c r="BG72" s="50"/>
      <c r="BH72" s="51"/>
      <c r="BI72" s="49"/>
      <c r="BJ72" s="50"/>
      <c r="BK72" s="51"/>
      <c r="BL72" s="49"/>
      <c r="BM72" s="50"/>
      <c r="BN72" s="51"/>
      <c r="BO72" s="52"/>
    </row>
    <row r="73" spans="2:67" ht="18" customHeight="1">
      <c r="B73" s="3"/>
      <c r="C73" s="53">
        <f t="shared" si="0"/>
        <v>63</v>
      </c>
      <c r="D73" s="52"/>
      <c r="E73" s="43"/>
      <c r="F73" s="44"/>
      <c r="G73" s="45"/>
      <c r="H73" s="46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8"/>
      <c r="AK73" s="49"/>
      <c r="AL73" s="50"/>
      <c r="AM73" s="51"/>
      <c r="AN73" s="49"/>
      <c r="AO73" s="50"/>
      <c r="AP73" s="51"/>
      <c r="AQ73" s="49"/>
      <c r="AR73" s="50"/>
      <c r="AS73" s="51"/>
      <c r="AT73" s="49"/>
      <c r="AU73" s="50"/>
      <c r="AV73" s="51"/>
      <c r="AW73" s="49"/>
      <c r="AX73" s="50"/>
      <c r="AY73" s="51"/>
      <c r="AZ73" s="49"/>
      <c r="BA73" s="50"/>
      <c r="BB73" s="51"/>
      <c r="BC73" s="49"/>
      <c r="BD73" s="50"/>
      <c r="BE73" s="51"/>
      <c r="BF73" s="49"/>
      <c r="BG73" s="50"/>
      <c r="BH73" s="51"/>
      <c r="BI73" s="49"/>
      <c r="BJ73" s="50"/>
      <c r="BK73" s="51"/>
      <c r="BL73" s="49"/>
      <c r="BM73" s="50"/>
      <c r="BN73" s="51"/>
      <c r="BO73" s="52"/>
    </row>
    <row r="74" spans="2:67" ht="18" customHeight="1">
      <c r="B74" s="3"/>
      <c r="C74" s="53">
        <f t="shared" si="0"/>
        <v>64</v>
      </c>
      <c r="D74" s="52"/>
      <c r="E74" s="43"/>
      <c r="F74" s="44"/>
      <c r="G74" s="45"/>
      <c r="H74" s="46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8"/>
      <c r="AK74" s="49"/>
      <c r="AL74" s="50"/>
      <c r="AM74" s="51"/>
      <c r="AN74" s="49"/>
      <c r="AO74" s="50"/>
      <c r="AP74" s="51"/>
      <c r="AQ74" s="49"/>
      <c r="AR74" s="50"/>
      <c r="AS74" s="51"/>
      <c r="AT74" s="49"/>
      <c r="AU74" s="50"/>
      <c r="AV74" s="51"/>
      <c r="AW74" s="49"/>
      <c r="AX74" s="50"/>
      <c r="AY74" s="51"/>
      <c r="AZ74" s="49"/>
      <c r="BA74" s="50"/>
      <c r="BB74" s="51"/>
      <c r="BC74" s="49"/>
      <c r="BD74" s="50"/>
      <c r="BE74" s="51"/>
      <c r="BF74" s="49"/>
      <c r="BG74" s="50"/>
      <c r="BH74" s="51"/>
      <c r="BI74" s="49"/>
      <c r="BJ74" s="50"/>
      <c r="BK74" s="51"/>
      <c r="BL74" s="49"/>
      <c r="BM74" s="50"/>
      <c r="BN74" s="51"/>
      <c r="BO74" s="52"/>
    </row>
    <row r="75" spans="2:67" ht="18" customHeight="1">
      <c r="B75" s="3"/>
      <c r="C75" s="53">
        <f t="shared" si="0"/>
        <v>65</v>
      </c>
      <c r="D75" s="52"/>
      <c r="E75" s="43"/>
      <c r="F75" s="44"/>
      <c r="G75" s="45"/>
      <c r="H75" s="46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8"/>
      <c r="AK75" s="49"/>
      <c r="AL75" s="50"/>
      <c r="AM75" s="51"/>
      <c r="AN75" s="49"/>
      <c r="AO75" s="50"/>
      <c r="AP75" s="51"/>
      <c r="AQ75" s="49"/>
      <c r="AR75" s="50"/>
      <c r="AS75" s="51"/>
      <c r="AT75" s="49"/>
      <c r="AU75" s="50"/>
      <c r="AV75" s="51"/>
      <c r="AW75" s="49"/>
      <c r="AX75" s="50"/>
      <c r="AY75" s="51"/>
      <c r="AZ75" s="49"/>
      <c r="BA75" s="50"/>
      <c r="BB75" s="51"/>
      <c r="BC75" s="49"/>
      <c r="BD75" s="50"/>
      <c r="BE75" s="51"/>
      <c r="BF75" s="49"/>
      <c r="BG75" s="50"/>
      <c r="BH75" s="51"/>
      <c r="BI75" s="49"/>
      <c r="BJ75" s="50"/>
      <c r="BK75" s="51"/>
      <c r="BL75" s="49"/>
      <c r="BM75" s="50"/>
      <c r="BN75" s="51"/>
      <c r="BO75" s="52"/>
    </row>
    <row r="76" spans="2:67" ht="18" customHeight="1">
      <c r="B76" s="3"/>
      <c r="C76" s="53">
        <f t="shared" ref="C76:C110" si="1">C75+1</f>
        <v>66</v>
      </c>
      <c r="D76" s="52"/>
      <c r="E76" s="54"/>
      <c r="F76" s="55"/>
      <c r="G76" s="56"/>
      <c r="H76" s="57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9"/>
      <c r="AK76" s="60"/>
      <c r="AL76" s="61"/>
      <c r="AM76" s="62"/>
      <c r="AN76" s="60"/>
      <c r="AO76" s="61"/>
      <c r="AP76" s="62"/>
      <c r="AQ76" s="60"/>
      <c r="AR76" s="61"/>
      <c r="AS76" s="51"/>
      <c r="AT76" s="49"/>
      <c r="AU76" s="50"/>
      <c r="AV76" s="51"/>
      <c r="AW76" s="49"/>
      <c r="AX76" s="50"/>
      <c r="AY76" s="51"/>
      <c r="AZ76" s="49"/>
      <c r="BA76" s="50"/>
      <c r="BB76" s="51"/>
      <c r="BC76" s="49"/>
      <c r="BD76" s="50"/>
      <c r="BE76" s="51"/>
      <c r="BF76" s="49"/>
      <c r="BG76" s="50"/>
      <c r="BH76" s="51"/>
      <c r="BI76" s="49"/>
      <c r="BJ76" s="50"/>
      <c r="BK76" s="51"/>
      <c r="BL76" s="49"/>
      <c r="BM76" s="50"/>
      <c r="BN76" s="51"/>
      <c r="BO76" s="52"/>
    </row>
    <row r="77" spans="2:67" ht="18" customHeight="1">
      <c r="B77" s="3"/>
      <c r="C77" s="53">
        <f t="shared" si="1"/>
        <v>67</v>
      </c>
      <c r="D77" s="52"/>
      <c r="E77" s="43"/>
      <c r="F77" s="44"/>
      <c r="G77" s="45"/>
      <c r="H77" s="46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8"/>
      <c r="AK77" s="49"/>
      <c r="AL77" s="50"/>
      <c r="AM77" s="51"/>
      <c r="AN77" s="49"/>
      <c r="AO77" s="50"/>
      <c r="AP77" s="51"/>
      <c r="AQ77" s="49"/>
      <c r="AR77" s="50"/>
      <c r="AS77" s="51"/>
      <c r="AT77" s="49"/>
      <c r="AU77" s="50"/>
      <c r="AV77" s="51"/>
      <c r="AW77" s="49"/>
      <c r="AX77" s="50"/>
      <c r="AY77" s="51"/>
      <c r="AZ77" s="49"/>
      <c r="BA77" s="50"/>
      <c r="BB77" s="51"/>
      <c r="BC77" s="49"/>
      <c r="BD77" s="50"/>
      <c r="BE77" s="51"/>
      <c r="BF77" s="49"/>
      <c r="BG77" s="50"/>
      <c r="BH77" s="51"/>
      <c r="BI77" s="49"/>
      <c r="BJ77" s="50"/>
      <c r="BK77" s="51"/>
      <c r="BL77" s="49"/>
      <c r="BM77" s="50"/>
      <c r="BN77" s="51"/>
      <c r="BO77" s="52"/>
    </row>
    <row r="78" spans="2:67" ht="18" customHeight="1">
      <c r="B78" s="3"/>
      <c r="C78" s="53">
        <f t="shared" si="1"/>
        <v>68</v>
      </c>
      <c r="D78" s="52"/>
      <c r="E78" s="43"/>
      <c r="F78" s="44"/>
      <c r="G78" s="45"/>
      <c r="H78" s="46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8"/>
      <c r="AK78" s="49"/>
      <c r="AL78" s="50"/>
      <c r="AM78" s="51"/>
      <c r="AN78" s="49"/>
      <c r="AO78" s="50"/>
      <c r="AP78" s="51"/>
      <c r="AQ78" s="49"/>
      <c r="AR78" s="50"/>
      <c r="AS78" s="51"/>
      <c r="AT78" s="49"/>
      <c r="AU78" s="50"/>
      <c r="AV78" s="51"/>
      <c r="AW78" s="49"/>
      <c r="AX78" s="50"/>
      <c r="AY78" s="51"/>
      <c r="AZ78" s="49"/>
      <c r="BA78" s="50"/>
      <c r="BB78" s="51"/>
      <c r="BC78" s="49"/>
      <c r="BD78" s="50"/>
      <c r="BE78" s="51"/>
      <c r="BF78" s="49"/>
      <c r="BG78" s="50"/>
      <c r="BH78" s="51"/>
      <c r="BI78" s="49"/>
      <c r="BJ78" s="50"/>
      <c r="BK78" s="51"/>
      <c r="BL78" s="49"/>
      <c r="BM78" s="50"/>
      <c r="BN78" s="51"/>
      <c r="BO78" s="52"/>
    </row>
    <row r="79" spans="2:67" ht="18" customHeight="1">
      <c r="B79" s="3"/>
      <c r="C79" s="53">
        <f t="shared" si="1"/>
        <v>69</v>
      </c>
      <c r="D79" s="52"/>
      <c r="E79" s="43"/>
      <c r="F79" s="44"/>
      <c r="G79" s="45"/>
      <c r="H79" s="46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8"/>
      <c r="AK79" s="49"/>
      <c r="AL79" s="50"/>
      <c r="AM79" s="51"/>
      <c r="AN79" s="49"/>
      <c r="AO79" s="50"/>
      <c r="AP79" s="51"/>
      <c r="AQ79" s="49"/>
      <c r="AR79" s="50"/>
      <c r="AS79" s="51"/>
      <c r="AT79" s="49"/>
      <c r="AU79" s="50"/>
      <c r="AV79" s="51"/>
      <c r="AW79" s="49"/>
      <c r="AX79" s="50"/>
      <c r="AY79" s="51"/>
      <c r="AZ79" s="49"/>
      <c r="BA79" s="50"/>
      <c r="BB79" s="51"/>
      <c r="BC79" s="49"/>
      <c r="BD79" s="50"/>
      <c r="BE79" s="51"/>
      <c r="BF79" s="49"/>
      <c r="BG79" s="50"/>
      <c r="BH79" s="51"/>
      <c r="BI79" s="49"/>
      <c r="BJ79" s="50"/>
      <c r="BK79" s="51"/>
      <c r="BL79" s="49"/>
      <c r="BM79" s="50"/>
      <c r="BN79" s="51"/>
      <c r="BO79" s="52"/>
    </row>
    <row r="80" spans="2:67" ht="18" customHeight="1">
      <c r="B80" s="3"/>
      <c r="C80" s="53">
        <f t="shared" si="1"/>
        <v>70</v>
      </c>
      <c r="D80" s="52"/>
      <c r="E80" s="43"/>
      <c r="F80" s="44"/>
      <c r="G80" s="45"/>
      <c r="H80" s="46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8"/>
      <c r="AK80" s="49"/>
      <c r="AL80" s="50"/>
      <c r="AM80" s="51"/>
      <c r="AN80" s="49"/>
      <c r="AO80" s="50"/>
      <c r="AP80" s="51"/>
      <c r="AQ80" s="49"/>
      <c r="AR80" s="50"/>
      <c r="AS80" s="51"/>
      <c r="AT80" s="49"/>
      <c r="AU80" s="50"/>
      <c r="AV80" s="51"/>
      <c r="AW80" s="49"/>
      <c r="AX80" s="50"/>
      <c r="AY80" s="51"/>
      <c r="AZ80" s="49"/>
      <c r="BA80" s="50"/>
      <c r="BB80" s="51"/>
      <c r="BC80" s="49"/>
      <c r="BD80" s="50"/>
      <c r="BE80" s="51"/>
      <c r="BF80" s="49"/>
      <c r="BG80" s="50"/>
      <c r="BH80" s="51"/>
      <c r="BI80" s="49"/>
      <c r="BJ80" s="50"/>
      <c r="BK80" s="51"/>
      <c r="BL80" s="49"/>
      <c r="BM80" s="50"/>
      <c r="BN80" s="51"/>
      <c r="BO80" s="52"/>
    </row>
    <row r="81" spans="2:67" ht="18" customHeight="1">
      <c r="B81" s="3"/>
      <c r="C81" s="53">
        <f t="shared" si="1"/>
        <v>71</v>
      </c>
      <c r="D81" s="52"/>
      <c r="E81" s="43"/>
      <c r="F81" s="44"/>
      <c r="G81" s="45"/>
      <c r="H81" s="46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8"/>
      <c r="AK81" s="49"/>
      <c r="AL81" s="50"/>
      <c r="AM81" s="51"/>
      <c r="AN81" s="49"/>
      <c r="AO81" s="50"/>
      <c r="AP81" s="51"/>
      <c r="AQ81" s="49"/>
      <c r="AR81" s="50"/>
      <c r="AS81" s="51"/>
      <c r="AT81" s="49"/>
      <c r="AU81" s="50"/>
      <c r="AV81" s="51"/>
      <c r="AW81" s="49"/>
      <c r="AX81" s="50"/>
      <c r="AY81" s="51"/>
      <c r="AZ81" s="49"/>
      <c r="BA81" s="50"/>
      <c r="BB81" s="51"/>
      <c r="BC81" s="49"/>
      <c r="BD81" s="50"/>
      <c r="BE81" s="51"/>
      <c r="BF81" s="49"/>
      <c r="BG81" s="50"/>
      <c r="BH81" s="51"/>
      <c r="BI81" s="49"/>
      <c r="BJ81" s="50"/>
      <c r="BK81" s="51"/>
      <c r="BL81" s="49"/>
      <c r="BM81" s="50"/>
      <c r="BN81" s="51"/>
      <c r="BO81" s="52"/>
    </row>
    <row r="82" spans="2:67" ht="18" customHeight="1">
      <c r="B82" s="3"/>
      <c r="C82" s="53">
        <f t="shared" si="1"/>
        <v>72</v>
      </c>
      <c r="D82" s="52"/>
      <c r="E82" s="43"/>
      <c r="F82" s="44"/>
      <c r="G82" s="45"/>
      <c r="H82" s="46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8"/>
      <c r="AK82" s="49"/>
      <c r="AL82" s="50"/>
      <c r="AM82" s="51"/>
      <c r="AN82" s="49"/>
      <c r="AO82" s="50"/>
      <c r="AP82" s="51"/>
      <c r="AQ82" s="49"/>
      <c r="AR82" s="50"/>
      <c r="AS82" s="51"/>
      <c r="AT82" s="49"/>
      <c r="AU82" s="50"/>
      <c r="AV82" s="51"/>
      <c r="AW82" s="49"/>
      <c r="AX82" s="50"/>
      <c r="AY82" s="51"/>
      <c r="AZ82" s="49"/>
      <c r="BA82" s="50"/>
      <c r="BB82" s="51"/>
      <c r="BC82" s="49"/>
      <c r="BD82" s="50"/>
      <c r="BE82" s="51"/>
      <c r="BF82" s="49"/>
      <c r="BG82" s="50"/>
      <c r="BH82" s="51"/>
      <c r="BI82" s="49"/>
      <c r="BJ82" s="50"/>
      <c r="BK82" s="51"/>
      <c r="BL82" s="49"/>
      <c r="BM82" s="50"/>
      <c r="BN82" s="51"/>
      <c r="BO82" s="52"/>
    </row>
    <row r="83" spans="2:67" ht="18" customHeight="1">
      <c r="B83" s="3"/>
      <c r="C83" s="53">
        <f t="shared" si="1"/>
        <v>73</v>
      </c>
      <c r="D83" s="52"/>
      <c r="E83" s="43"/>
      <c r="F83" s="44"/>
      <c r="G83" s="45"/>
      <c r="H83" s="46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8"/>
      <c r="AK83" s="49"/>
      <c r="AL83" s="50"/>
      <c r="AM83" s="51"/>
      <c r="AN83" s="49"/>
      <c r="AO83" s="50"/>
      <c r="AP83" s="51"/>
      <c r="AQ83" s="49"/>
      <c r="AR83" s="50"/>
      <c r="AS83" s="51"/>
      <c r="AT83" s="49"/>
      <c r="AU83" s="50"/>
      <c r="AV83" s="51"/>
      <c r="AW83" s="49"/>
      <c r="AX83" s="50"/>
      <c r="AY83" s="51"/>
      <c r="AZ83" s="49"/>
      <c r="BA83" s="50"/>
      <c r="BB83" s="51"/>
      <c r="BC83" s="49"/>
      <c r="BD83" s="50"/>
      <c r="BE83" s="51"/>
      <c r="BF83" s="49"/>
      <c r="BG83" s="50"/>
      <c r="BH83" s="51"/>
      <c r="BI83" s="49"/>
      <c r="BJ83" s="50"/>
      <c r="BK83" s="51"/>
      <c r="BL83" s="49"/>
      <c r="BM83" s="50"/>
      <c r="BN83" s="51"/>
      <c r="BO83" s="52"/>
    </row>
    <row r="84" spans="2:67" ht="18" customHeight="1">
      <c r="B84" s="3"/>
      <c r="C84" s="53">
        <f t="shared" si="1"/>
        <v>74</v>
      </c>
      <c r="D84" s="52"/>
      <c r="E84" s="43"/>
      <c r="F84" s="44"/>
      <c r="G84" s="45"/>
      <c r="H84" s="46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8"/>
      <c r="AK84" s="49"/>
      <c r="AL84" s="50"/>
      <c r="AM84" s="51"/>
      <c r="AN84" s="49"/>
      <c r="AO84" s="50"/>
      <c r="AP84" s="51"/>
      <c r="AQ84" s="49"/>
      <c r="AR84" s="50"/>
      <c r="AS84" s="51"/>
      <c r="AT84" s="49"/>
      <c r="AU84" s="50"/>
      <c r="AV84" s="51"/>
      <c r="AW84" s="49"/>
      <c r="AX84" s="50"/>
      <c r="AY84" s="51"/>
      <c r="AZ84" s="49"/>
      <c r="BA84" s="50"/>
      <c r="BB84" s="51"/>
      <c r="BC84" s="49"/>
      <c r="BD84" s="50"/>
      <c r="BE84" s="51"/>
      <c r="BF84" s="49"/>
      <c r="BG84" s="50"/>
      <c r="BH84" s="51"/>
      <c r="BI84" s="49"/>
      <c r="BJ84" s="50"/>
      <c r="BK84" s="51"/>
      <c r="BL84" s="49"/>
      <c r="BM84" s="50"/>
      <c r="BN84" s="51"/>
      <c r="BO84" s="52"/>
    </row>
    <row r="85" spans="2:67" ht="18" customHeight="1">
      <c r="B85" s="3"/>
      <c r="C85" s="53">
        <f t="shared" si="1"/>
        <v>75</v>
      </c>
      <c r="D85" s="52"/>
      <c r="E85" s="43"/>
      <c r="F85" s="44"/>
      <c r="G85" s="45"/>
      <c r="H85" s="46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8"/>
      <c r="AK85" s="49"/>
      <c r="AL85" s="50"/>
      <c r="AM85" s="51"/>
      <c r="AN85" s="49"/>
      <c r="AO85" s="50"/>
      <c r="AP85" s="51"/>
      <c r="AQ85" s="49"/>
      <c r="AR85" s="50"/>
      <c r="AS85" s="51"/>
      <c r="AT85" s="49"/>
      <c r="AU85" s="50"/>
      <c r="AV85" s="51"/>
      <c r="AW85" s="49"/>
      <c r="AX85" s="50"/>
      <c r="AY85" s="51"/>
      <c r="AZ85" s="49"/>
      <c r="BA85" s="50"/>
      <c r="BB85" s="51"/>
      <c r="BC85" s="49"/>
      <c r="BD85" s="50"/>
      <c r="BE85" s="51"/>
      <c r="BF85" s="49"/>
      <c r="BG85" s="50"/>
      <c r="BH85" s="51"/>
      <c r="BI85" s="49"/>
      <c r="BJ85" s="50"/>
      <c r="BK85" s="51"/>
      <c r="BL85" s="49"/>
      <c r="BM85" s="50"/>
      <c r="BN85" s="51"/>
      <c r="BO85" s="52"/>
    </row>
    <row r="86" spans="2:67" ht="18" customHeight="1">
      <c r="B86" s="3"/>
      <c r="C86" s="53">
        <f t="shared" si="1"/>
        <v>76</v>
      </c>
      <c r="D86" s="52"/>
      <c r="E86" s="43"/>
      <c r="F86" s="44"/>
      <c r="G86" s="45"/>
      <c r="H86" s="46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8"/>
      <c r="AK86" s="49"/>
      <c r="AL86" s="50"/>
      <c r="AM86" s="51"/>
      <c r="AN86" s="49"/>
      <c r="AO86" s="50"/>
      <c r="AP86" s="51"/>
      <c r="AQ86" s="49"/>
      <c r="AR86" s="50"/>
      <c r="AS86" s="51"/>
      <c r="AT86" s="49"/>
      <c r="AU86" s="50"/>
      <c r="AV86" s="51"/>
      <c r="AW86" s="49"/>
      <c r="AX86" s="50"/>
      <c r="AY86" s="51"/>
      <c r="AZ86" s="49"/>
      <c r="BA86" s="50"/>
      <c r="BB86" s="51"/>
      <c r="BC86" s="49"/>
      <c r="BD86" s="50"/>
      <c r="BE86" s="51"/>
      <c r="BF86" s="49"/>
      <c r="BG86" s="50"/>
      <c r="BH86" s="51"/>
      <c r="BI86" s="49"/>
      <c r="BJ86" s="50"/>
      <c r="BK86" s="51"/>
      <c r="BL86" s="49"/>
      <c r="BM86" s="50"/>
      <c r="BN86" s="51"/>
      <c r="BO86" s="52"/>
    </row>
    <row r="87" spans="2:67" ht="18" customHeight="1">
      <c r="B87" s="3"/>
      <c r="C87" s="53">
        <f t="shared" si="1"/>
        <v>77</v>
      </c>
      <c r="D87" s="52"/>
      <c r="E87" s="43"/>
      <c r="F87" s="44"/>
      <c r="G87" s="45"/>
      <c r="H87" s="46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8"/>
      <c r="AK87" s="49"/>
      <c r="AL87" s="50"/>
      <c r="AM87" s="51"/>
      <c r="AN87" s="49"/>
      <c r="AO87" s="50"/>
      <c r="AP87" s="51"/>
      <c r="AQ87" s="49"/>
      <c r="AR87" s="50"/>
      <c r="AS87" s="51"/>
      <c r="AT87" s="49"/>
      <c r="AU87" s="50"/>
      <c r="AV87" s="51"/>
      <c r="AW87" s="49"/>
      <c r="AX87" s="50"/>
      <c r="AY87" s="51"/>
      <c r="AZ87" s="49"/>
      <c r="BA87" s="50"/>
      <c r="BB87" s="51"/>
      <c r="BC87" s="49"/>
      <c r="BD87" s="50"/>
      <c r="BE87" s="51"/>
      <c r="BF87" s="49"/>
      <c r="BG87" s="50"/>
      <c r="BH87" s="51"/>
      <c r="BI87" s="49"/>
      <c r="BJ87" s="50"/>
      <c r="BK87" s="51"/>
      <c r="BL87" s="49"/>
      <c r="BM87" s="50"/>
      <c r="BN87" s="51"/>
      <c r="BO87" s="52"/>
    </row>
    <row r="88" spans="2:67" ht="18" customHeight="1">
      <c r="B88" s="3"/>
      <c r="C88" s="53">
        <f t="shared" si="1"/>
        <v>78</v>
      </c>
      <c r="D88" s="52"/>
      <c r="E88" s="43"/>
      <c r="F88" s="44"/>
      <c r="G88" s="45"/>
      <c r="H88" s="46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8"/>
      <c r="AK88" s="49"/>
      <c r="AL88" s="50"/>
      <c r="AM88" s="51"/>
      <c r="AN88" s="49"/>
      <c r="AO88" s="50"/>
      <c r="AP88" s="51"/>
      <c r="AQ88" s="49"/>
      <c r="AR88" s="50"/>
      <c r="AS88" s="51"/>
      <c r="AT88" s="49"/>
      <c r="AU88" s="50"/>
      <c r="AV88" s="51"/>
      <c r="AW88" s="49"/>
      <c r="AX88" s="50"/>
      <c r="AY88" s="51"/>
      <c r="AZ88" s="49"/>
      <c r="BA88" s="50"/>
      <c r="BB88" s="51"/>
      <c r="BC88" s="49"/>
      <c r="BD88" s="50"/>
      <c r="BE88" s="51"/>
      <c r="BF88" s="49"/>
      <c r="BG88" s="50"/>
      <c r="BH88" s="51"/>
      <c r="BI88" s="49"/>
      <c r="BJ88" s="50"/>
      <c r="BK88" s="51"/>
      <c r="BL88" s="49"/>
      <c r="BM88" s="50"/>
      <c r="BN88" s="51"/>
      <c r="BO88" s="52"/>
    </row>
    <row r="89" spans="2:67" ht="18" customHeight="1">
      <c r="B89" s="3"/>
      <c r="C89" s="53">
        <f t="shared" si="1"/>
        <v>79</v>
      </c>
      <c r="D89" s="52"/>
      <c r="E89" s="43"/>
      <c r="F89" s="44"/>
      <c r="G89" s="45"/>
      <c r="H89" s="46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8"/>
      <c r="AK89" s="49"/>
      <c r="AL89" s="50"/>
      <c r="AM89" s="51"/>
      <c r="AN89" s="49"/>
      <c r="AO89" s="50"/>
      <c r="AP89" s="51"/>
      <c r="AQ89" s="49"/>
      <c r="AR89" s="50"/>
      <c r="AS89" s="51"/>
      <c r="AT89" s="49"/>
      <c r="AU89" s="50"/>
      <c r="AV89" s="51"/>
      <c r="AW89" s="49"/>
      <c r="AX89" s="50"/>
      <c r="AY89" s="51"/>
      <c r="AZ89" s="49"/>
      <c r="BA89" s="50"/>
      <c r="BB89" s="51"/>
      <c r="BC89" s="49"/>
      <c r="BD89" s="50"/>
      <c r="BE89" s="51"/>
      <c r="BF89" s="49"/>
      <c r="BG89" s="50"/>
      <c r="BH89" s="51"/>
      <c r="BI89" s="49"/>
      <c r="BJ89" s="50"/>
      <c r="BK89" s="51"/>
      <c r="BL89" s="49"/>
      <c r="BM89" s="50"/>
      <c r="BN89" s="51"/>
      <c r="BO89" s="52"/>
    </row>
    <row r="90" spans="2:67" ht="18" customHeight="1">
      <c r="B90" s="3"/>
      <c r="C90" s="53">
        <f t="shared" si="1"/>
        <v>80</v>
      </c>
      <c r="D90" s="52"/>
      <c r="E90" s="43"/>
      <c r="F90" s="44"/>
      <c r="G90" s="45"/>
      <c r="H90" s="46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8"/>
      <c r="AK90" s="49"/>
      <c r="AL90" s="50"/>
      <c r="AM90" s="51"/>
      <c r="AN90" s="49"/>
      <c r="AO90" s="50"/>
      <c r="AP90" s="51"/>
      <c r="AQ90" s="49"/>
      <c r="AR90" s="50"/>
      <c r="AS90" s="51"/>
      <c r="AT90" s="49"/>
      <c r="AU90" s="50"/>
      <c r="AV90" s="51"/>
      <c r="AW90" s="49"/>
      <c r="AX90" s="50"/>
      <c r="AY90" s="51"/>
      <c r="AZ90" s="49"/>
      <c r="BA90" s="50"/>
      <c r="BB90" s="51"/>
      <c r="BC90" s="49"/>
      <c r="BD90" s="50"/>
      <c r="BE90" s="51"/>
      <c r="BF90" s="49"/>
      <c r="BG90" s="50"/>
      <c r="BH90" s="51"/>
      <c r="BI90" s="49"/>
      <c r="BJ90" s="50"/>
      <c r="BK90" s="51"/>
      <c r="BL90" s="49"/>
      <c r="BM90" s="50"/>
      <c r="BN90" s="51"/>
      <c r="BO90" s="52"/>
    </row>
    <row r="91" spans="2:67" ht="18" customHeight="1">
      <c r="B91" s="3"/>
      <c r="C91" s="53">
        <f t="shared" si="1"/>
        <v>81</v>
      </c>
      <c r="D91" s="52"/>
      <c r="E91" s="43"/>
      <c r="F91" s="44"/>
      <c r="G91" s="45"/>
      <c r="H91" s="46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8"/>
      <c r="AK91" s="49"/>
      <c r="AL91" s="50"/>
      <c r="AM91" s="51"/>
      <c r="AN91" s="49"/>
      <c r="AO91" s="50"/>
      <c r="AP91" s="51"/>
      <c r="AQ91" s="49"/>
      <c r="AR91" s="50"/>
      <c r="AS91" s="51"/>
      <c r="AT91" s="49"/>
      <c r="AU91" s="50"/>
      <c r="AV91" s="51"/>
      <c r="AW91" s="49"/>
      <c r="AX91" s="50"/>
      <c r="AY91" s="51"/>
      <c r="AZ91" s="49"/>
      <c r="BA91" s="50"/>
      <c r="BB91" s="51"/>
      <c r="BC91" s="49"/>
      <c r="BD91" s="50"/>
      <c r="BE91" s="51"/>
      <c r="BF91" s="49"/>
      <c r="BG91" s="50"/>
      <c r="BH91" s="51"/>
      <c r="BI91" s="49"/>
      <c r="BJ91" s="50"/>
      <c r="BK91" s="51"/>
      <c r="BL91" s="49"/>
      <c r="BM91" s="50"/>
      <c r="BN91" s="51"/>
      <c r="BO91" s="52"/>
    </row>
    <row r="92" spans="2:67" ht="18" customHeight="1">
      <c r="B92" s="3"/>
      <c r="C92" s="53">
        <f t="shared" si="1"/>
        <v>82</v>
      </c>
      <c r="D92" s="52"/>
      <c r="E92" s="43"/>
      <c r="F92" s="44"/>
      <c r="G92" s="45"/>
      <c r="H92" s="46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8"/>
      <c r="AK92" s="49"/>
      <c r="AL92" s="50"/>
      <c r="AM92" s="51"/>
      <c r="AN92" s="49"/>
      <c r="AO92" s="50"/>
      <c r="AP92" s="51"/>
      <c r="AQ92" s="49"/>
      <c r="AR92" s="50"/>
      <c r="AS92" s="51"/>
      <c r="AT92" s="49"/>
      <c r="AU92" s="50"/>
      <c r="AV92" s="51"/>
      <c r="AW92" s="49"/>
      <c r="AX92" s="50"/>
      <c r="AY92" s="51"/>
      <c r="AZ92" s="49"/>
      <c r="BA92" s="50"/>
      <c r="BB92" s="51"/>
      <c r="BC92" s="49"/>
      <c r="BD92" s="50"/>
      <c r="BE92" s="51"/>
      <c r="BF92" s="49"/>
      <c r="BG92" s="50"/>
      <c r="BH92" s="51"/>
      <c r="BI92" s="49"/>
      <c r="BJ92" s="50"/>
      <c r="BK92" s="51"/>
      <c r="BL92" s="49"/>
      <c r="BM92" s="50"/>
      <c r="BN92" s="51"/>
      <c r="BO92" s="52"/>
    </row>
    <row r="93" spans="2:67" ht="18" customHeight="1">
      <c r="B93" s="3"/>
      <c r="C93" s="53">
        <f t="shared" si="1"/>
        <v>83</v>
      </c>
      <c r="D93" s="52"/>
      <c r="E93" s="43"/>
      <c r="F93" s="44"/>
      <c r="G93" s="45"/>
      <c r="H93" s="46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8"/>
      <c r="AK93" s="49"/>
      <c r="AL93" s="50"/>
      <c r="AM93" s="51"/>
      <c r="AN93" s="49"/>
      <c r="AO93" s="50"/>
      <c r="AP93" s="51"/>
      <c r="AQ93" s="49"/>
      <c r="AR93" s="50"/>
      <c r="AS93" s="51"/>
      <c r="AT93" s="49"/>
      <c r="AU93" s="50"/>
      <c r="AV93" s="51"/>
      <c r="AW93" s="49"/>
      <c r="AX93" s="50"/>
      <c r="AY93" s="51"/>
      <c r="AZ93" s="49"/>
      <c r="BA93" s="50"/>
      <c r="BB93" s="51"/>
      <c r="BC93" s="49"/>
      <c r="BD93" s="50"/>
      <c r="BE93" s="51"/>
      <c r="BF93" s="49"/>
      <c r="BG93" s="50"/>
      <c r="BH93" s="51"/>
      <c r="BI93" s="49"/>
      <c r="BJ93" s="50"/>
      <c r="BK93" s="51"/>
      <c r="BL93" s="49"/>
      <c r="BM93" s="50"/>
      <c r="BN93" s="51"/>
      <c r="BO93" s="52"/>
    </row>
    <row r="94" spans="2:67" ht="18" customHeight="1">
      <c r="B94" s="3"/>
      <c r="C94" s="53">
        <f t="shared" si="1"/>
        <v>84</v>
      </c>
      <c r="D94" s="52"/>
      <c r="E94" s="43"/>
      <c r="F94" s="44"/>
      <c r="G94" s="45"/>
      <c r="H94" s="46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8"/>
      <c r="AK94" s="49"/>
      <c r="AL94" s="50"/>
      <c r="AM94" s="51"/>
      <c r="AN94" s="49"/>
      <c r="AO94" s="50"/>
      <c r="AP94" s="51"/>
      <c r="AQ94" s="49"/>
      <c r="AR94" s="50"/>
      <c r="AS94" s="51"/>
      <c r="AT94" s="49"/>
      <c r="AU94" s="50"/>
      <c r="AV94" s="51"/>
      <c r="AW94" s="49"/>
      <c r="AX94" s="50"/>
      <c r="AY94" s="51"/>
      <c r="AZ94" s="49"/>
      <c r="BA94" s="50"/>
      <c r="BB94" s="51"/>
      <c r="BC94" s="49"/>
      <c r="BD94" s="50"/>
      <c r="BE94" s="51"/>
      <c r="BF94" s="49"/>
      <c r="BG94" s="50"/>
      <c r="BH94" s="51"/>
      <c r="BI94" s="49"/>
      <c r="BJ94" s="50"/>
      <c r="BK94" s="51"/>
      <c r="BL94" s="49"/>
      <c r="BM94" s="50"/>
      <c r="BN94" s="51"/>
      <c r="BO94" s="52"/>
    </row>
    <row r="95" spans="2:67" ht="18" customHeight="1">
      <c r="B95" s="3"/>
      <c r="C95" s="53">
        <f t="shared" si="1"/>
        <v>85</v>
      </c>
      <c r="D95" s="52"/>
      <c r="E95" s="43"/>
      <c r="F95" s="44"/>
      <c r="G95" s="45"/>
      <c r="H95" s="46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8"/>
      <c r="AK95" s="49"/>
      <c r="AL95" s="50"/>
      <c r="AM95" s="51"/>
      <c r="AN95" s="49"/>
      <c r="AO95" s="50"/>
      <c r="AP95" s="51"/>
      <c r="AQ95" s="49"/>
      <c r="AR95" s="50"/>
      <c r="AS95" s="51"/>
      <c r="AT95" s="49"/>
      <c r="AU95" s="50"/>
      <c r="AV95" s="51"/>
      <c r="AW95" s="49"/>
      <c r="AX95" s="50"/>
      <c r="AY95" s="51"/>
      <c r="AZ95" s="49"/>
      <c r="BA95" s="50"/>
      <c r="BB95" s="51"/>
      <c r="BC95" s="49"/>
      <c r="BD95" s="50"/>
      <c r="BE95" s="51"/>
      <c r="BF95" s="49"/>
      <c r="BG95" s="50"/>
      <c r="BH95" s="51"/>
      <c r="BI95" s="49"/>
      <c r="BJ95" s="50"/>
      <c r="BK95" s="51"/>
      <c r="BL95" s="49"/>
      <c r="BM95" s="50"/>
      <c r="BN95" s="51"/>
      <c r="BO95" s="52"/>
    </row>
    <row r="96" spans="2:67" ht="18" customHeight="1">
      <c r="B96" s="3"/>
      <c r="C96" s="53">
        <f t="shared" si="1"/>
        <v>86</v>
      </c>
      <c r="D96" s="52"/>
      <c r="E96" s="43"/>
      <c r="F96" s="44"/>
      <c r="G96" s="45"/>
      <c r="H96" s="46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8"/>
      <c r="AK96" s="49"/>
      <c r="AL96" s="50"/>
      <c r="AM96" s="51"/>
      <c r="AN96" s="49"/>
      <c r="AO96" s="50"/>
      <c r="AP96" s="51"/>
      <c r="AQ96" s="49"/>
      <c r="AR96" s="50"/>
      <c r="AS96" s="62"/>
      <c r="AT96" s="60"/>
      <c r="AU96" s="61"/>
      <c r="AV96" s="62"/>
      <c r="AW96" s="60"/>
      <c r="AX96" s="61"/>
      <c r="AY96" s="62"/>
      <c r="AZ96" s="60"/>
      <c r="BA96" s="61"/>
      <c r="BB96" s="51"/>
      <c r="BC96" s="49"/>
      <c r="BD96" s="50"/>
      <c r="BE96" s="51"/>
      <c r="BF96" s="49"/>
      <c r="BG96" s="50"/>
      <c r="BH96" s="51"/>
      <c r="BI96" s="49"/>
      <c r="BJ96" s="50"/>
      <c r="BK96" s="51"/>
      <c r="BL96" s="49"/>
      <c r="BM96" s="50"/>
      <c r="BN96" s="51"/>
      <c r="BO96" s="52"/>
    </row>
    <row r="97" spans="2:67" ht="18" customHeight="1">
      <c r="B97" s="3"/>
      <c r="C97" s="53">
        <f t="shared" si="1"/>
        <v>87</v>
      </c>
      <c r="D97" s="52"/>
      <c r="E97" s="43"/>
      <c r="F97" s="44"/>
      <c r="G97" s="45"/>
      <c r="H97" s="46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8"/>
      <c r="AK97" s="49"/>
      <c r="AL97" s="50"/>
      <c r="AM97" s="51"/>
      <c r="AN97" s="49"/>
      <c r="AO97" s="50"/>
      <c r="AP97" s="51"/>
      <c r="AQ97" s="49"/>
      <c r="AR97" s="50"/>
      <c r="AS97" s="51"/>
      <c r="AT97" s="49"/>
      <c r="AU97" s="50"/>
      <c r="AV97" s="51"/>
      <c r="AW97" s="49"/>
      <c r="AX97" s="50"/>
      <c r="AY97" s="51"/>
      <c r="AZ97" s="49"/>
      <c r="BA97" s="50"/>
      <c r="BB97" s="51"/>
      <c r="BC97" s="49"/>
      <c r="BD97" s="50"/>
      <c r="BE97" s="51"/>
      <c r="BF97" s="63"/>
      <c r="BG97" s="50"/>
      <c r="BH97" s="51"/>
      <c r="BI97" s="49"/>
      <c r="BJ97" s="50"/>
      <c r="BK97" s="51"/>
      <c r="BL97" s="49"/>
      <c r="BM97" s="50"/>
      <c r="BN97" s="51"/>
      <c r="BO97" s="52"/>
    </row>
    <row r="98" spans="2:67" ht="18" customHeight="1">
      <c r="B98" s="3"/>
      <c r="C98" s="53">
        <f t="shared" si="1"/>
        <v>88</v>
      </c>
      <c r="D98" s="52"/>
      <c r="E98" s="43"/>
      <c r="F98" s="44"/>
      <c r="G98" s="45"/>
      <c r="H98" s="46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8"/>
      <c r="AK98" s="49"/>
      <c r="AL98" s="50"/>
      <c r="AM98" s="51"/>
      <c r="AN98" s="49"/>
      <c r="AO98" s="50"/>
      <c r="AP98" s="51"/>
      <c r="AQ98" s="49"/>
      <c r="AR98" s="50"/>
      <c r="AS98" s="51"/>
      <c r="AT98" s="49"/>
      <c r="AU98" s="50"/>
      <c r="AV98" s="51"/>
      <c r="AW98" s="49"/>
      <c r="AX98" s="50"/>
      <c r="AY98" s="51"/>
      <c r="AZ98" s="49"/>
      <c r="BA98" s="50"/>
      <c r="BB98" s="51"/>
      <c r="BC98" s="49"/>
      <c r="BD98" s="50"/>
      <c r="BE98" s="51"/>
      <c r="BF98" s="63"/>
      <c r="BG98" s="50"/>
      <c r="BH98" s="51"/>
      <c r="BI98" s="49"/>
      <c r="BJ98" s="50"/>
      <c r="BK98" s="51"/>
      <c r="BL98" s="49"/>
      <c r="BM98" s="50"/>
      <c r="BN98" s="51"/>
      <c r="BO98" s="52"/>
    </row>
    <row r="99" spans="2:67" ht="18" customHeight="1">
      <c r="B99" s="3"/>
      <c r="C99" s="53">
        <f t="shared" si="1"/>
        <v>89</v>
      </c>
      <c r="D99" s="52"/>
      <c r="E99" s="43"/>
      <c r="F99" s="44"/>
      <c r="G99" s="45"/>
      <c r="H99" s="46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8"/>
      <c r="AK99" s="49"/>
      <c r="AL99" s="50"/>
      <c r="AM99" s="51"/>
      <c r="AN99" s="49"/>
      <c r="AO99" s="50"/>
      <c r="AP99" s="51"/>
      <c r="AQ99" s="49"/>
      <c r="AR99" s="50"/>
      <c r="AS99" s="51"/>
      <c r="AT99" s="49"/>
      <c r="AU99" s="50"/>
      <c r="AV99" s="51"/>
      <c r="AW99" s="49"/>
      <c r="AX99" s="50"/>
      <c r="AY99" s="51"/>
      <c r="AZ99" s="49"/>
      <c r="BA99" s="50"/>
      <c r="BB99" s="51"/>
      <c r="BC99" s="49"/>
      <c r="BD99" s="50"/>
      <c r="BE99" s="51"/>
      <c r="BF99" s="63"/>
      <c r="BG99" s="50"/>
      <c r="BH99" s="51"/>
      <c r="BI99" s="49"/>
      <c r="BJ99" s="50"/>
      <c r="BK99" s="51"/>
      <c r="BL99" s="49"/>
      <c r="BM99" s="50"/>
      <c r="BN99" s="51"/>
      <c r="BO99" s="52"/>
    </row>
    <row r="100" spans="2:67" ht="18" customHeight="1">
      <c r="B100" s="3"/>
      <c r="C100" s="53">
        <f t="shared" si="1"/>
        <v>90</v>
      </c>
      <c r="D100" s="52"/>
      <c r="E100" s="43"/>
      <c r="F100" s="44"/>
      <c r="G100" s="45"/>
      <c r="H100" s="46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8"/>
      <c r="AK100" s="49"/>
      <c r="AL100" s="50"/>
      <c r="AM100" s="51"/>
      <c r="AN100" s="49"/>
      <c r="AO100" s="50"/>
      <c r="AP100" s="51"/>
      <c r="AQ100" s="49"/>
      <c r="AR100" s="50"/>
      <c r="AS100" s="51"/>
      <c r="AT100" s="49"/>
      <c r="AU100" s="50"/>
      <c r="AV100" s="51"/>
      <c r="AW100" s="49"/>
      <c r="AX100" s="50"/>
      <c r="AY100" s="51"/>
      <c r="AZ100" s="49"/>
      <c r="BA100" s="50"/>
      <c r="BB100" s="51"/>
      <c r="BC100" s="49"/>
      <c r="BD100" s="50"/>
      <c r="BE100" s="51"/>
      <c r="BF100" s="63"/>
      <c r="BG100" s="50"/>
      <c r="BH100" s="51"/>
      <c r="BI100" s="49"/>
      <c r="BJ100" s="50"/>
      <c r="BK100" s="51"/>
      <c r="BL100" s="49"/>
      <c r="BM100" s="50"/>
      <c r="BN100" s="51"/>
      <c r="BO100" s="52"/>
    </row>
    <row r="101" spans="2:67" ht="18" customHeight="1">
      <c r="B101" s="3"/>
      <c r="C101" s="53">
        <f t="shared" si="1"/>
        <v>91</v>
      </c>
      <c r="D101" s="52"/>
      <c r="E101" s="43"/>
      <c r="F101" s="44"/>
      <c r="G101" s="45"/>
      <c r="H101" s="46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8"/>
      <c r="AK101" s="49"/>
      <c r="AL101" s="50"/>
      <c r="AM101" s="51"/>
      <c r="AN101" s="49"/>
      <c r="AO101" s="50"/>
      <c r="AP101" s="51"/>
      <c r="AQ101" s="49"/>
      <c r="AR101" s="50"/>
      <c r="AS101" s="51"/>
      <c r="AT101" s="49"/>
      <c r="AU101" s="50"/>
      <c r="AV101" s="51"/>
      <c r="AW101" s="49"/>
      <c r="AX101" s="50"/>
      <c r="AY101" s="51"/>
      <c r="AZ101" s="49"/>
      <c r="BA101" s="50"/>
      <c r="BB101" s="51"/>
      <c r="BC101" s="49"/>
      <c r="BD101" s="50"/>
      <c r="BE101" s="51"/>
      <c r="BF101" s="63"/>
      <c r="BG101" s="50"/>
      <c r="BH101" s="51"/>
      <c r="BI101" s="49"/>
      <c r="BJ101" s="50"/>
      <c r="BK101" s="51"/>
      <c r="BL101" s="49"/>
      <c r="BM101" s="50"/>
      <c r="BN101" s="51"/>
      <c r="BO101" s="52"/>
    </row>
    <row r="102" spans="2:67" ht="18" customHeight="1">
      <c r="B102" s="3"/>
      <c r="C102" s="53">
        <f t="shared" si="1"/>
        <v>92</v>
      </c>
      <c r="D102" s="52"/>
      <c r="E102" s="43"/>
      <c r="F102" s="44"/>
      <c r="G102" s="45"/>
      <c r="H102" s="46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8"/>
      <c r="AK102" s="49"/>
      <c r="AL102" s="50"/>
      <c r="AM102" s="51"/>
      <c r="AN102" s="49"/>
      <c r="AO102" s="50"/>
      <c r="AP102" s="51"/>
      <c r="AQ102" s="49"/>
      <c r="AR102" s="50"/>
      <c r="AS102" s="51"/>
      <c r="AT102" s="49"/>
      <c r="AU102" s="50"/>
      <c r="AV102" s="51"/>
      <c r="AW102" s="49"/>
      <c r="AX102" s="50"/>
      <c r="AY102" s="51"/>
      <c r="AZ102" s="49"/>
      <c r="BA102" s="50"/>
      <c r="BB102" s="51"/>
      <c r="BC102" s="49"/>
      <c r="BD102" s="50"/>
      <c r="BE102" s="51"/>
      <c r="BF102" s="63"/>
      <c r="BG102" s="50"/>
      <c r="BH102" s="51"/>
      <c r="BI102" s="49"/>
      <c r="BJ102" s="50"/>
      <c r="BK102" s="51"/>
      <c r="BL102" s="49"/>
      <c r="BM102" s="50"/>
      <c r="BN102" s="51"/>
      <c r="BO102" s="52"/>
    </row>
    <row r="103" spans="2:67" ht="18" customHeight="1">
      <c r="B103" s="3"/>
      <c r="C103" s="53">
        <f t="shared" si="1"/>
        <v>93</v>
      </c>
      <c r="D103" s="52"/>
      <c r="E103" s="43"/>
      <c r="F103" s="44"/>
      <c r="G103" s="45"/>
      <c r="H103" s="46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8"/>
      <c r="AK103" s="49"/>
      <c r="AL103" s="50"/>
      <c r="AM103" s="51"/>
      <c r="AN103" s="49"/>
      <c r="AO103" s="50"/>
      <c r="AP103" s="51"/>
      <c r="AQ103" s="49"/>
      <c r="AR103" s="50"/>
      <c r="AS103" s="51"/>
      <c r="AT103" s="49"/>
      <c r="AU103" s="50"/>
      <c r="AV103" s="51"/>
      <c r="AW103" s="49"/>
      <c r="AX103" s="50"/>
      <c r="AY103" s="51"/>
      <c r="AZ103" s="49"/>
      <c r="BA103" s="50"/>
      <c r="BB103" s="51"/>
      <c r="BC103" s="49"/>
      <c r="BD103" s="50"/>
      <c r="BE103" s="51"/>
      <c r="BF103" s="63"/>
      <c r="BG103" s="50"/>
      <c r="BH103" s="51"/>
      <c r="BI103" s="49"/>
      <c r="BJ103" s="50"/>
      <c r="BK103" s="51"/>
      <c r="BL103" s="49"/>
      <c r="BM103" s="50"/>
      <c r="BN103" s="51"/>
      <c r="BO103" s="52"/>
    </row>
    <row r="104" spans="2:67" ht="18" customHeight="1">
      <c r="B104" s="3"/>
      <c r="C104" s="53">
        <f t="shared" si="1"/>
        <v>94</v>
      </c>
      <c r="D104" s="52"/>
      <c r="E104" s="43"/>
      <c r="F104" s="44"/>
      <c r="G104" s="45"/>
      <c r="H104" s="46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8"/>
      <c r="AK104" s="49"/>
      <c r="AL104" s="50"/>
      <c r="AM104" s="51"/>
      <c r="AN104" s="49"/>
      <c r="AO104" s="50"/>
      <c r="AP104" s="51"/>
      <c r="AQ104" s="49"/>
      <c r="AR104" s="50"/>
      <c r="AS104" s="51"/>
      <c r="AT104" s="49"/>
      <c r="AU104" s="50"/>
      <c r="AV104" s="51"/>
      <c r="AW104" s="49"/>
      <c r="AX104" s="50"/>
      <c r="AY104" s="51"/>
      <c r="AZ104" s="49"/>
      <c r="BA104" s="50"/>
      <c r="BB104" s="51"/>
      <c r="BC104" s="49"/>
      <c r="BD104" s="50"/>
      <c r="BE104" s="51"/>
      <c r="BF104" s="63"/>
      <c r="BG104" s="50"/>
      <c r="BH104" s="51"/>
      <c r="BI104" s="49"/>
      <c r="BJ104" s="50"/>
      <c r="BK104" s="51"/>
      <c r="BL104" s="49"/>
      <c r="BM104" s="50"/>
      <c r="BN104" s="51"/>
      <c r="BO104" s="52"/>
    </row>
    <row r="105" spans="2:67" ht="18" customHeight="1">
      <c r="B105" s="3"/>
      <c r="C105" s="53">
        <f t="shared" si="1"/>
        <v>95</v>
      </c>
      <c r="D105" s="52"/>
      <c r="E105" s="43"/>
      <c r="F105" s="44"/>
      <c r="G105" s="45"/>
      <c r="H105" s="46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8"/>
      <c r="AK105" s="49"/>
      <c r="AL105" s="50"/>
      <c r="AM105" s="51"/>
      <c r="AN105" s="49"/>
      <c r="AO105" s="50"/>
      <c r="AP105" s="51"/>
      <c r="AQ105" s="49"/>
      <c r="AR105" s="50"/>
      <c r="AS105" s="51"/>
      <c r="AT105" s="49"/>
      <c r="AU105" s="50"/>
      <c r="AV105" s="51"/>
      <c r="AW105" s="49"/>
      <c r="AX105" s="50"/>
      <c r="AY105" s="51"/>
      <c r="AZ105" s="49"/>
      <c r="BA105" s="50"/>
      <c r="BB105" s="51"/>
      <c r="BC105" s="49"/>
      <c r="BD105" s="50"/>
      <c r="BE105" s="51"/>
      <c r="BF105" s="63"/>
      <c r="BG105" s="50"/>
      <c r="BH105" s="51"/>
      <c r="BI105" s="49"/>
      <c r="BJ105" s="50"/>
      <c r="BK105" s="51"/>
      <c r="BL105" s="49"/>
      <c r="BM105" s="50"/>
      <c r="BN105" s="51"/>
      <c r="BO105" s="52"/>
    </row>
    <row r="106" spans="2:67" ht="18" customHeight="1">
      <c r="B106" s="3"/>
      <c r="C106" s="53">
        <f t="shared" si="1"/>
        <v>96</v>
      </c>
      <c r="D106" s="52"/>
      <c r="E106" s="43"/>
      <c r="F106" s="44"/>
      <c r="G106" s="45"/>
      <c r="H106" s="46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8"/>
      <c r="AK106" s="49"/>
      <c r="AL106" s="50"/>
      <c r="AM106" s="51"/>
      <c r="AN106" s="49"/>
      <c r="AO106" s="50"/>
      <c r="AP106" s="51"/>
      <c r="AQ106" s="49"/>
      <c r="AR106" s="50"/>
      <c r="AS106" s="51"/>
      <c r="AT106" s="49"/>
      <c r="AU106" s="50"/>
      <c r="AV106" s="51"/>
      <c r="AW106" s="49"/>
      <c r="AX106" s="50"/>
      <c r="AY106" s="51"/>
      <c r="AZ106" s="49"/>
      <c r="BA106" s="50"/>
      <c r="BB106" s="51"/>
      <c r="BC106" s="49"/>
      <c r="BD106" s="50"/>
      <c r="BE106" s="51"/>
      <c r="BF106" s="63"/>
      <c r="BG106" s="50"/>
      <c r="BH106" s="51"/>
      <c r="BI106" s="49"/>
      <c r="BJ106" s="50"/>
      <c r="BK106" s="51"/>
      <c r="BL106" s="49"/>
      <c r="BM106" s="50"/>
      <c r="BN106" s="51"/>
      <c r="BO106" s="52"/>
    </row>
    <row r="107" spans="2:67" ht="18" customHeight="1">
      <c r="B107" s="3"/>
      <c r="C107" s="53">
        <f t="shared" si="1"/>
        <v>97</v>
      </c>
      <c r="D107" s="52"/>
      <c r="E107" s="43"/>
      <c r="F107" s="44"/>
      <c r="G107" s="45"/>
      <c r="H107" s="46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8"/>
      <c r="AK107" s="49"/>
      <c r="AL107" s="50"/>
      <c r="AM107" s="51"/>
      <c r="AN107" s="49"/>
      <c r="AO107" s="50"/>
      <c r="AP107" s="51"/>
      <c r="AQ107" s="49"/>
      <c r="AR107" s="50"/>
      <c r="AS107" s="51"/>
      <c r="AT107" s="49"/>
      <c r="AU107" s="50"/>
      <c r="AV107" s="51"/>
      <c r="AW107" s="49"/>
      <c r="AX107" s="50"/>
      <c r="AY107" s="51"/>
      <c r="AZ107" s="49"/>
      <c r="BA107" s="50"/>
      <c r="BB107" s="51"/>
      <c r="BC107" s="49"/>
      <c r="BD107" s="50"/>
      <c r="BE107" s="51"/>
      <c r="BF107" s="63"/>
      <c r="BG107" s="50"/>
      <c r="BH107" s="51"/>
      <c r="BI107" s="49"/>
      <c r="BJ107" s="50"/>
      <c r="BK107" s="51"/>
      <c r="BL107" s="49"/>
      <c r="BM107" s="50"/>
      <c r="BN107" s="51"/>
      <c r="BO107" s="52"/>
    </row>
    <row r="108" spans="2:67" ht="18" customHeight="1">
      <c r="B108" s="3"/>
      <c r="C108" s="53">
        <f t="shared" si="1"/>
        <v>98</v>
      </c>
      <c r="D108" s="52"/>
      <c r="E108" s="43"/>
      <c r="F108" s="44"/>
      <c r="G108" s="45"/>
      <c r="H108" s="46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8"/>
      <c r="AK108" s="49"/>
      <c r="AL108" s="50"/>
      <c r="AM108" s="51"/>
      <c r="AN108" s="49"/>
      <c r="AO108" s="50"/>
      <c r="AP108" s="51"/>
      <c r="AQ108" s="49"/>
      <c r="AR108" s="50"/>
      <c r="AS108" s="51"/>
      <c r="AT108" s="49"/>
      <c r="AU108" s="50"/>
      <c r="AV108" s="51"/>
      <c r="AW108" s="49"/>
      <c r="AX108" s="50"/>
      <c r="AY108" s="51"/>
      <c r="AZ108" s="49"/>
      <c r="BA108" s="50"/>
      <c r="BB108" s="51"/>
      <c r="BC108" s="49"/>
      <c r="BD108" s="50"/>
      <c r="BE108" s="51"/>
      <c r="BF108" s="63"/>
      <c r="BG108" s="50"/>
      <c r="BH108" s="51"/>
      <c r="BI108" s="49"/>
      <c r="BJ108" s="50"/>
      <c r="BK108" s="51"/>
      <c r="BL108" s="49"/>
      <c r="BM108" s="50"/>
      <c r="BN108" s="51"/>
      <c r="BO108" s="52"/>
    </row>
    <row r="109" spans="2:67" ht="18" customHeight="1">
      <c r="B109" s="3"/>
      <c r="C109" s="53">
        <f t="shared" si="1"/>
        <v>99</v>
      </c>
      <c r="D109" s="52"/>
      <c r="E109" s="43"/>
      <c r="F109" s="44"/>
      <c r="G109" s="45"/>
      <c r="H109" s="46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8"/>
      <c r="AK109" s="49"/>
      <c r="AL109" s="50"/>
      <c r="AM109" s="51"/>
      <c r="AN109" s="49"/>
      <c r="AO109" s="50"/>
      <c r="AP109" s="51"/>
      <c r="AQ109" s="49"/>
      <c r="AR109" s="50"/>
      <c r="AS109" s="51"/>
      <c r="AT109" s="49"/>
      <c r="AU109" s="50"/>
      <c r="AV109" s="51"/>
      <c r="AW109" s="49"/>
      <c r="AX109" s="50"/>
      <c r="AY109" s="51"/>
      <c r="AZ109" s="49"/>
      <c r="BA109" s="50"/>
      <c r="BB109" s="51"/>
      <c r="BC109" s="49"/>
      <c r="BD109" s="50"/>
      <c r="BE109" s="51"/>
      <c r="BF109" s="63"/>
      <c r="BG109" s="50"/>
      <c r="BH109" s="51"/>
      <c r="BI109" s="49"/>
      <c r="BJ109" s="50"/>
      <c r="BK109" s="51"/>
      <c r="BL109" s="49"/>
      <c r="BM109" s="50"/>
      <c r="BN109" s="51"/>
      <c r="BO109" s="52"/>
    </row>
    <row r="110" spans="2:67" ht="18" customHeight="1">
      <c r="B110" s="3"/>
      <c r="C110" s="64">
        <f t="shared" si="1"/>
        <v>100</v>
      </c>
      <c r="D110" s="65"/>
      <c r="E110" s="54"/>
      <c r="F110" s="66"/>
      <c r="G110" s="67"/>
      <c r="H110" s="68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70"/>
      <c r="AK110" s="71"/>
      <c r="AL110" s="72"/>
      <c r="AM110" s="73"/>
      <c r="AN110" s="71"/>
      <c r="AO110" s="72"/>
      <c r="AP110" s="73"/>
      <c r="AQ110" s="71"/>
      <c r="AR110" s="72"/>
      <c r="AS110" s="73"/>
      <c r="AT110" s="71"/>
      <c r="AU110" s="72"/>
      <c r="AV110" s="73"/>
      <c r="AW110" s="71"/>
      <c r="AX110" s="72"/>
      <c r="AY110" s="73"/>
      <c r="AZ110" s="71"/>
      <c r="BA110" s="72"/>
      <c r="BB110" s="73"/>
      <c r="BC110" s="71"/>
      <c r="BD110" s="72"/>
      <c r="BE110" s="73"/>
      <c r="BF110" s="74"/>
      <c r="BG110" s="72"/>
      <c r="BH110" s="73"/>
      <c r="BI110" s="71"/>
      <c r="BJ110" s="72"/>
      <c r="BK110" s="73"/>
      <c r="BL110" s="71"/>
      <c r="BM110" s="72"/>
      <c r="BN110" s="73"/>
      <c r="BO110" s="65"/>
    </row>
    <row r="111" spans="2:67">
      <c r="E111" s="2"/>
      <c r="F111" s="2"/>
      <c r="AM111" s="2"/>
    </row>
  </sheetData>
  <sheetProtection algorithmName="SHA-512" hashValue="gS7EAbRuQjsof4MnVFjNB+bwwy6OFd2+noWYJmUbDM3Pyh0vwAZ4zAIZ2CS6xGmzyNnAFl8tjDevaMM86Lwvqw==" saltValue="KFQdNxePrHQ2oxJfhcYkcg==" spinCount="100000" sheet="1" objects="1" scenarios="1"/>
  <mergeCells count="48">
    <mergeCell ref="BO8:BO9"/>
    <mergeCell ref="AW8:AY8"/>
    <mergeCell ref="AZ8:BB8"/>
    <mergeCell ref="BC8:BE8"/>
    <mergeCell ref="BF8:BH8"/>
    <mergeCell ref="BI8:BK8"/>
    <mergeCell ref="BL8:BN8"/>
    <mergeCell ref="AT8:AV8"/>
    <mergeCell ref="AC8:AC9"/>
    <mergeCell ref="AD8:AD9"/>
    <mergeCell ref="AE8:AE9"/>
    <mergeCell ref="AF8:AF9"/>
    <mergeCell ref="AG8:AG9"/>
    <mergeCell ref="AH8:AH9"/>
    <mergeCell ref="AI8:AI9"/>
    <mergeCell ref="AJ8:AJ9"/>
    <mergeCell ref="AK8:AM8"/>
    <mergeCell ref="AN8:AP8"/>
    <mergeCell ref="AQ8:AS8"/>
    <mergeCell ref="O8:O9"/>
    <mergeCell ref="AB8:AB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C3:AJ3"/>
    <mergeCell ref="C4:AJ4"/>
    <mergeCell ref="AK3:AS4"/>
    <mergeCell ref="P8:P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</mergeCells>
  <phoneticPr fontId="4"/>
  <conditionalFormatting sqref="D11">
    <cfRule type="expression" dxfId="71" priority="1">
      <formula>AND(LEFT(所在地,3)="高知県",ISBLANK(D11))</formula>
    </cfRule>
  </conditionalFormatting>
  <dataValidations count="3">
    <dataValidation type="date" imeMode="halfAlpha" allowBlank="1" showInputMessage="1" showErrorMessage="1" error="有効な日付を入力してください" sqref="E11:E110 AL11:AL110 BJ11:BJ110 AO11:AO110 AR11:AR110 AU11:AU110 AX11:AX110 BA11:BA110 BD11:BD110 BG11:BG110 BM11:BM110 G11:G110" xr:uid="{6D384F38-705A-4DF2-8350-7369D599D3D3}">
      <formula1>92</formula1>
      <formula2>73415</formula2>
    </dataValidation>
    <dataValidation imeMode="hiragana" allowBlank="1" showInputMessage="1" showErrorMessage="1" sqref="D11:D110 BO82:BO110" xr:uid="{998ECA16-D722-4FC2-906F-D23C117CB948}"/>
    <dataValidation imeMode="halfAlpha" allowBlank="1" showInputMessage="1" showErrorMessage="1" sqref="BN11:BN110 AM11:AN110 BK11:BL110 AP11:AQ110 AS11:AT110 AV11:AW110 AY11:AZ110 BB11:BC110 BE11:BF110 BH11:BI110 F11:F110 H11:AK110" xr:uid="{82DF7C68-F0C3-4FEA-B3FB-F9E05849AC8E}"/>
  </dataValidations>
  <hyperlinks>
    <hyperlink ref="C4" r:id="rId1" xr:uid="{D18B226F-8202-4AE5-9D58-8F7EEA96CD67}"/>
  </hyperlinks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57"/>
  <sheetViews>
    <sheetView workbookViewId="0"/>
  </sheetViews>
  <sheetFormatPr defaultRowHeight="13.5"/>
  <cols>
    <col min="1" max="1" width="17.25" customWidth="1"/>
  </cols>
  <sheetData>
    <row r="1" spans="1:2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2">
      <c r="A2" t="str">
        <f>"@神奈川県@和歌山県@鹿児島県@"</f>
        <v>@神奈川県@和歌山県@鹿児島県@</v>
      </c>
    </row>
    <row r="3" spans="1:2">
      <c r="A3" s="6" t="s">
        <v>162</v>
      </c>
    </row>
    <row r="4" spans="1:2">
      <c r="A4" s="6" t="s">
        <v>163</v>
      </c>
    </row>
    <row r="6" spans="1:2">
      <c r="A6" s="5" t="s">
        <v>147</v>
      </c>
      <c r="B6" t="s">
        <v>128</v>
      </c>
    </row>
    <row r="7" spans="1:2">
      <c r="A7" s="5" t="s">
        <v>148</v>
      </c>
      <c r="B7" t="s">
        <v>129</v>
      </c>
    </row>
    <row r="10" spans="1:2">
      <c r="A10" s="1" t="s">
        <v>155</v>
      </c>
    </row>
    <row r="11" spans="1:2">
      <c r="A11" s="1" t="s">
        <v>79</v>
      </c>
    </row>
    <row r="12" spans="1:2">
      <c r="A12" s="1" t="s">
        <v>80</v>
      </c>
    </row>
    <row r="13" spans="1:2">
      <c r="A13" s="1" t="s">
        <v>81</v>
      </c>
    </row>
    <row r="14" spans="1:2">
      <c r="A14" s="1" t="s">
        <v>82</v>
      </c>
    </row>
    <row r="15" spans="1:2">
      <c r="A15" s="1" t="s">
        <v>83</v>
      </c>
    </row>
    <row r="16" spans="1:2">
      <c r="A16" s="1" t="s">
        <v>84</v>
      </c>
    </row>
    <row r="17" spans="1:1">
      <c r="A17" s="1" t="s">
        <v>85</v>
      </c>
    </row>
    <row r="18" spans="1:1">
      <c r="A18" s="1" t="s">
        <v>86</v>
      </c>
    </row>
    <row r="19" spans="1:1">
      <c r="A19" s="1" t="s">
        <v>87</v>
      </c>
    </row>
    <row r="20" spans="1:1">
      <c r="A20" s="1" t="s">
        <v>88</v>
      </c>
    </row>
    <row r="21" spans="1:1">
      <c r="A21" s="1" t="s">
        <v>89</v>
      </c>
    </row>
    <row r="22" spans="1:1">
      <c r="A22" s="1" t="s">
        <v>90</v>
      </c>
    </row>
    <row r="23" spans="1:1">
      <c r="A23" s="1" t="s">
        <v>91</v>
      </c>
    </row>
    <row r="24" spans="1:1">
      <c r="A24" s="1" t="s">
        <v>92</v>
      </c>
    </row>
    <row r="25" spans="1:1">
      <c r="A25" s="1" t="s">
        <v>93</v>
      </c>
    </row>
    <row r="26" spans="1:1">
      <c r="A26" s="1" t="s">
        <v>94</v>
      </c>
    </row>
    <row r="27" spans="1:1">
      <c r="A27" s="1" t="s">
        <v>95</v>
      </c>
    </row>
    <row r="28" spans="1:1">
      <c r="A28" s="1" t="s">
        <v>96</v>
      </c>
    </row>
    <row r="29" spans="1:1">
      <c r="A29" s="1" t="s">
        <v>97</v>
      </c>
    </row>
    <row r="30" spans="1:1">
      <c r="A30" s="1" t="s">
        <v>98</v>
      </c>
    </row>
    <row r="31" spans="1:1">
      <c r="A31" s="1" t="s">
        <v>99</v>
      </c>
    </row>
    <row r="32" spans="1:1">
      <c r="A32" s="1" t="s">
        <v>100</v>
      </c>
    </row>
    <row r="33" spans="1:1">
      <c r="A33" s="1" t="s">
        <v>101</v>
      </c>
    </row>
    <row r="34" spans="1:1">
      <c r="A34" s="1" t="s">
        <v>102</v>
      </c>
    </row>
    <row r="35" spans="1:1">
      <c r="A35" s="1" t="s">
        <v>103</v>
      </c>
    </row>
    <row r="36" spans="1:1">
      <c r="A36" s="1" t="s">
        <v>104</v>
      </c>
    </row>
    <row r="37" spans="1:1">
      <c r="A37" s="1" t="s">
        <v>105</v>
      </c>
    </row>
    <row r="38" spans="1:1">
      <c r="A38" s="1" t="s">
        <v>106</v>
      </c>
    </row>
    <row r="39" spans="1:1">
      <c r="A39" s="1" t="s">
        <v>107</v>
      </c>
    </row>
    <row r="40" spans="1:1">
      <c r="A40" s="1" t="s">
        <v>108</v>
      </c>
    </row>
    <row r="41" spans="1:1">
      <c r="A41" s="1" t="s">
        <v>109</v>
      </c>
    </row>
    <row r="42" spans="1:1">
      <c r="A42" s="1" t="s">
        <v>110</v>
      </c>
    </row>
    <row r="43" spans="1:1">
      <c r="A43" s="1" t="s">
        <v>111</v>
      </c>
    </row>
    <row r="44" spans="1:1">
      <c r="A44" s="1" t="s">
        <v>112</v>
      </c>
    </row>
    <row r="45" spans="1:1">
      <c r="A45" s="1" t="s">
        <v>113</v>
      </c>
    </row>
    <row r="46" spans="1:1">
      <c r="A46" s="1" t="s">
        <v>114</v>
      </c>
    </row>
    <row r="47" spans="1:1">
      <c r="A47" s="1" t="s">
        <v>115</v>
      </c>
    </row>
    <row r="48" spans="1:1">
      <c r="A48" s="1" t="s">
        <v>116</v>
      </c>
    </row>
    <row r="49" spans="1:1">
      <c r="A49" s="1" t="s">
        <v>117</v>
      </c>
    </row>
    <row r="50" spans="1:1">
      <c r="A50" s="1" t="s">
        <v>118</v>
      </c>
    </row>
    <row r="51" spans="1:1">
      <c r="A51" s="1" t="s">
        <v>119</v>
      </c>
    </row>
    <row r="52" spans="1:1">
      <c r="A52" s="1" t="s">
        <v>120</v>
      </c>
    </row>
    <row r="53" spans="1:1">
      <c r="A53" s="1" t="s">
        <v>121</v>
      </c>
    </row>
    <row r="54" spans="1:1">
      <c r="A54" s="1" t="s">
        <v>122</v>
      </c>
    </row>
    <row r="55" spans="1:1">
      <c r="A55" s="1" t="s">
        <v>123</v>
      </c>
    </row>
    <row r="56" spans="1:1">
      <c r="A56" s="1" t="s">
        <v>124</v>
      </c>
    </row>
    <row r="57" spans="1:1">
      <c r="A57" s="1" t="s">
        <v>125</v>
      </c>
    </row>
  </sheetData>
  <sheetProtection algorithmName="SHA-512" hashValue="+zZdLh9tpftypX0BrbUQoaLpjpHp0/HxI7XfVe0ROpAjlfRCvT9tiixEjzuW58IpbHxa4DvLBBctMu6MGQAg6w==" saltValue="A48kNYSllbF/FwCM/mh6yA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入力シート</vt:lpstr>
      <vt:lpstr>職員情報入力シート</vt:lpstr>
      <vt:lpstr>settings</vt:lpstr>
      <vt:lpstr>職員情報入力シート!Print_Titles</vt:lpstr>
      <vt:lpstr>入力シート!Print_Titles</vt:lpstr>
      <vt:lpstr>希望</vt:lpstr>
      <vt:lpstr>去年</vt:lpstr>
      <vt:lpstr>許可コード</vt:lpstr>
      <vt:lpstr>今年</vt:lpstr>
      <vt:lpstr>所在地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ミラ</cp:lastModifiedBy>
  <cp:lastPrinted>2020-09-29T05:24:27Z</cp:lastPrinted>
  <dcterms:created xsi:type="dcterms:W3CDTF">2018-07-20T07:50:20Z</dcterms:created>
  <dcterms:modified xsi:type="dcterms:W3CDTF">2023-01-23T04:01:37Z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1b6c899e-ad88-46e8-8309-8af5c745ae60</vt:lpwstr>
  </property>
</Properties>
</file>