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200025\Redirect\01176\Desktop\"/>
    </mc:Choice>
  </mc:AlternateContent>
  <workbookProtection workbookAlgorithmName="SHA-512" workbookHashValue="bLQak/PNalTHUaw9E56jmaOM0W6kMPvwbo7XasTyrvv8toH4Tz0jzUioMk7mGEorWlaJJvDaUGtZF9wQhCcGdw==" workbookSaltValue="GMd5+qeZaO19cURBCOIuNQ==" workbookSpinCount="100000" lockStructure="1"/>
  <bookViews>
    <workbookView xWindow="0" yWindow="0" windowWidth="21570" windowHeight="8160"/>
  </bookViews>
  <sheets>
    <sheet name="入力シート" sheetId="1" r:id="rId1"/>
  </sheets>
  <definedNames>
    <definedName name="_xlnm.Print_Titles" localSheetId="0">入力シート!$1:$1</definedName>
    <definedName name="Pver">"2019.01"</definedName>
    <definedName name="P基準年度">"2018"</definedName>
    <definedName name="P業種">"物品製造（購入）・役務の提供等"</definedName>
    <definedName name="P業種区分">"物品"</definedName>
    <definedName name="P市町村名">"黒潮町"</definedName>
    <definedName name="P審査基準日">"2019/01/21"</definedName>
    <definedName name="P申請開始日">"2019/02/25"</definedName>
    <definedName name="P対象年度">"平成31・32年度"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6" i="1" l="1"/>
  <c r="A302" i="1"/>
  <c r="A131" i="1"/>
  <c r="A125" i="1"/>
  <c r="A121" i="1"/>
  <c r="A111" i="1"/>
  <c r="A109" i="1"/>
  <c r="A105" i="1"/>
  <c r="A103" i="1"/>
  <c r="A91" i="1"/>
  <c r="A89" i="1"/>
  <c r="A85" i="1"/>
  <c r="A73" i="1"/>
  <c r="A71" i="1"/>
  <c r="A67" i="1"/>
  <c r="A65" i="1"/>
  <c r="A63" i="1"/>
  <c r="A61" i="1"/>
  <c r="A59" i="1"/>
  <c r="A57" i="1"/>
  <c r="A49" i="1"/>
  <c r="A43" i="1"/>
  <c r="A41" i="1"/>
  <c r="A37" i="1"/>
  <c r="A35" i="1"/>
  <c r="A33" i="1"/>
  <c r="A31" i="1"/>
  <c r="A29" i="1"/>
  <c r="A27" i="1"/>
  <c r="A19" i="1"/>
  <c r="A17" i="1"/>
  <c r="A15" i="1"/>
  <c r="A13" i="1"/>
  <c r="A11" i="1"/>
  <c r="A3" i="1"/>
  <c r="A2" i="1"/>
  <c r="A1" i="1"/>
  <c r="C3" i="1" l="1"/>
  <c r="C1" i="1"/>
  <c r="J136" i="1" l="1"/>
</calcChain>
</file>

<file path=xl/sharedStrings.xml><?xml version="1.0" encoding="utf-8"?>
<sst xmlns="http://schemas.openxmlformats.org/spreadsheetml/2006/main" count="528" uniqueCount="383">
  <si>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</si>
  <si>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</si>
  <si>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</si>
  <si>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</si>
  <si>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</si>
  <si>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</si>
  <si>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</si>
  <si>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</si>
  <si>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担当者部署</t>
    <rPh sb="0" eb="3">
      <t>タントウシャ</t>
    </rPh>
    <rPh sb="3" eb="5">
      <t>ブショ</t>
    </rPh>
    <phoneticPr fontId="6"/>
  </si>
  <si>
    <t>営業所名称カナ</t>
    <rPh sb="0" eb="3">
      <t>エイギョウショ</t>
    </rPh>
    <rPh sb="3" eb="5">
      <t>メイショウ</t>
    </rPh>
    <phoneticPr fontId="6"/>
  </si>
  <si>
    <t>営業所名称</t>
    <rPh sb="0" eb="3">
      <t>エイギョウショ</t>
    </rPh>
    <rPh sb="3" eb="5">
      <t>メイショウ</t>
    </rPh>
    <phoneticPr fontId="6"/>
  </si>
  <si>
    <t>申請代理人氏名カナ</t>
    <rPh sb="0" eb="2">
      <t>シンセイ</t>
    </rPh>
    <rPh sb="2" eb="5">
      <t>ダイリニン</t>
    </rPh>
    <rPh sb="5" eb="7">
      <t>シメイ</t>
    </rPh>
    <phoneticPr fontId="6"/>
  </si>
  <si>
    <t>申請代理人氏名</t>
    <rPh sb="0" eb="2">
      <t>シンセイ</t>
    </rPh>
    <rPh sb="2" eb="5">
      <t>ダイリニン</t>
    </rPh>
    <rPh sb="5" eb="7">
      <t>シメイ</t>
    </rPh>
    <phoneticPr fontId="6"/>
  </si>
  <si>
    <t>営業年数</t>
    <rPh sb="0" eb="2">
      <t>エイギョウ</t>
    </rPh>
    <rPh sb="2" eb="4">
      <t>ネンスウ</t>
    </rPh>
    <phoneticPr fontId="6"/>
  </si>
  <si>
    <t>E-mailアドレス</t>
    <phoneticPr fontId="6"/>
  </si>
  <si>
    <t>背景色が水色、またはピンク色の項目を入力してください。ピンク色は必須項目です。</t>
    <rPh sb="0" eb="3">
      <t>ハイケイショク</t>
    </rPh>
    <rPh sb="4" eb="6">
      <t>ミズイロ</t>
    </rPh>
    <rPh sb="13" eb="14">
      <t>イロ</t>
    </rPh>
    <rPh sb="15" eb="17">
      <t>コウモク</t>
    </rPh>
    <rPh sb="18" eb="20">
      <t>ニュウリョク</t>
    </rPh>
    <rPh sb="30" eb="31">
      <t>イロ</t>
    </rPh>
    <rPh sb="32" eb="34">
      <t>ヒッス</t>
    </rPh>
    <rPh sb="34" eb="36">
      <t>コウモク</t>
    </rPh>
    <phoneticPr fontId="5"/>
  </si>
  <si>
    <t>エクセルの計算方法は「自動」に設定してください。</t>
    <rPh sb="5" eb="7">
      <t>ケイサン</t>
    </rPh>
    <rPh sb="7" eb="9">
      <t>ホウホウ</t>
    </rPh>
    <rPh sb="11" eb="13">
      <t>ジドウ</t>
    </rPh>
    <rPh sb="15" eb="17">
      <t>セッテイ</t>
    </rPh>
    <phoneticPr fontId="5"/>
  </si>
  <si>
    <t>申請年月日</t>
    <rPh sb="0" eb="2">
      <t>シンセイ</t>
    </rPh>
    <rPh sb="2" eb="5">
      <t>ネンガッピ</t>
    </rPh>
    <phoneticPr fontId="13"/>
  </si>
  <si>
    <t>個人・法人区分</t>
    <rPh sb="0" eb="2">
      <t>コジン</t>
    </rPh>
    <rPh sb="3" eb="5">
      <t>ホウジン</t>
    </rPh>
    <rPh sb="5" eb="7">
      <t>クブン</t>
    </rPh>
    <phoneticPr fontId="13"/>
  </si>
  <si>
    <t>委任先 有・無</t>
    <rPh sb="0" eb="2">
      <t>イニン</t>
    </rPh>
    <rPh sb="2" eb="3">
      <t>サキ</t>
    </rPh>
    <rPh sb="4" eb="5">
      <t>アリ</t>
    </rPh>
    <rPh sb="6" eb="7">
      <t>ナシ</t>
    </rPh>
    <phoneticPr fontId="13"/>
  </si>
  <si>
    <t>申請代理人 有・無</t>
    <rPh sb="0" eb="2">
      <t>シンセイ</t>
    </rPh>
    <rPh sb="2" eb="5">
      <t>ダイリニン</t>
    </rPh>
    <rPh sb="6" eb="7">
      <t>アリ</t>
    </rPh>
    <rPh sb="8" eb="9">
      <t>ナシ</t>
    </rPh>
    <phoneticPr fontId="13"/>
  </si>
  <si>
    <t>課税免税届</t>
    <rPh sb="0" eb="2">
      <t>カゼイ</t>
    </rPh>
    <rPh sb="2" eb="4">
      <t>メンゼイ</t>
    </rPh>
    <rPh sb="4" eb="5">
      <t>トドケ</t>
    </rPh>
    <phoneticPr fontId="6"/>
  </si>
  <si>
    <t>リストから選択してください。</t>
    <rPh sb="5" eb="7">
      <t>センタク</t>
    </rPh>
    <phoneticPr fontId="5"/>
  </si>
  <si>
    <t>＊</t>
    <phoneticPr fontId="5"/>
  </si>
  <si>
    <t xml:space="preserve"> ＊</t>
    <phoneticPr fontId="5"/>
  </si>
  <si>
    <t>全角カタカナで入力してください。姓と名は１文字分空けてください。</t>
    <phoneticPr fontId="5"/>
  </si>
  <si>
    <t>半角の数字と記号で入力してください。</t>
    <phoneticPr fontId="5"/>
  </si>
  <si>
    <t>姓と名は１文字分空けてください。</t>
    <phoneticPr fontId="5"/>
  </si>
  <si>
    <t>自己資本額</t>
    <rPh sb="0" eb="2">
      <t>ジコ</t>
    </rPh>
    <rPh sb="2" eb="4">
      <t>シホン</t>
    </rPh>
    <rPh sb="4" eb="5">
      <t>ガク</t>
    </rPh>
    <phoneticPr fontId="6"/>
  </si>
  <si>
    <t>創業</t>
    <rPh sb="0" eb="2">
      <t>ソウギョウ</t>
    </rPh>
    <phoneticPr fontId="6"/>
  </si>
  <si>
    <t>から</t>
    <phoneticPr fontId="5"/>
  </si>
  <si>
    <t>まで</t>
    <phoneticPr fontId="5"/>
  </si>
  <si>
    <t>決算日</t>
    <rPh sb="0" eb="3">
      <t>ケッサンビ</t>
    </rPh>
    <phoneticPr fontId="6"/>
  </si>
  <si>
    <t>常勤職員の数</t>
    <rPh sb="0" eb="2">
      <t>ジョウキン</t>
    </rPh>
    <rPh sb="2" eb="4">
      <t>ショクイン</t>
    </rPh>
    <rPh sb="5" eb="6">
      <t>カズ</t>
    </rPh>
    <phoneticPr fontId="6"/>
  </si>
  <si>
    <t>役員等の数</t>
    <rPh sb="0" eb="2">
      <t>ヤクイン</t>
    </rPh>
    <rPh sb="2" eb="3">
      <t>トウ</t>
    </rPh>
    <rPh sb="4" eb="5">
      <t>カズ</t>
    </rPh>
    <phoneticPr fontId="6"/>
  </si>
  <si>
    <t>特殊自動車</t>
  </si>
  <si>
    <t>ゴーカート</t>
  </si>
  <si>
    <t>原動機付自転車</t>
  </si>
  <si>
    <t>販売・製造等実績高</t>
    <rPh sb="0" eb="2">
      <t>ハンバイ</t>
    </rPh>
    <rPh sb="3" eb="5">
      <t>セイゾウ</t>
    </rPh>
    <rPh sb="5" eb="6">
      <t>トウ</t>
    </rPh>
    <rPh sb="6" eb="8">
      <t>ジッセキ</t>
    </rPh>
    <rPh sb="8" eb="9">
      <t>ダカ</t>
    </rPh>
    <phoneticPr fontId="6"/>
  </si>
  <si>
    <t>平均（千円）</t>
    <rPh sb="0" eb="2">
      <t>ヘイキン</t>
    </rPh>
    <rPh sb="3" eb="5">
      <t>センエン</t>
    </rPh>
    <phoneticPr fontId="5"/>
  </si>
  <si>
    <t>発電機</t>
  </si>
  <si>
    <t>医療用ベッド</t>
  </si>
  <si>
    <t>文具</t>
  </si>
  <si>
    <t>展示・収蔵設備</t>
  </si>
  <si>
    <t>ソフトウェア</t>
  </si>
  <si>
    <t>地図印刷</t>
  </si>
  <si>
    <t>名刺印刷</t>
  </si>
  <si>
    <t>フォーム印刷</t>
  </si>
  <si>
    <t>ＯＣＲ印刷</t>
  </si>
  <si>
    <t>点字印刷</t>
  </si>
  <si>
    <t>賞状印刷</t>
  </si>
  <si>
    <t>凍結防止剤</t>
  </si>
  <si>
    <t>漁具</t>
  </si>
  <si>
    <t>船具</t>
  </si>
  <si>
    <t>飼料</t>
  </si>
  <si>
    <t>化学工業薬品</t>
  </si>
  <si>
    <t>鉄鋼加工製品</t>
  </si>
  <si>
    <t>作業服</t>
  </si>
  <si>
    <t>病院用被服（白衣等）</t>
  </si>
  <si>
    <t>寝具</t>
  </si>
  <si>
    <t>病院基準寝具</t>
  </si>
  <si>
    <t>スポーツ用品</t>
  </si>
  <si>
    <t>体育施設機械器具</t>
  </si>
  <si>
    <t>潜水用具</t>
  </si>
  <si>
    <t>シート幕</t>
  </si>
  <si>
    <t>テント</t>
  </si>
  <si>
    <t>荒物・金物</t>
  </si>
  <si>
    <t>刃物</t>
  </si>
  <si>
    <t>ダンボール</t>
  </si>
  <si>
    <t>ギフト（贈答品）</t>
  </si>
  <si>
    <t>珊瑚製品</t>
  </si>
  <si>
    <t>土佐古代塗</t>
  </si>
  <si>
    <t>土佐紬</t>
  </si>
  <si>
    <t>土佐和紙</t>
  </si>
  <si>
    <t>民芸品</t>
  </si>
  <si>
    <t>消火器具</t>
  </si>
  <si>
    <t>避難器具</t>
  </si>
  <si>
    <t>防犯・保安用品</t>
  </si>
  <si>
    <t>写真現像・焼付け</t>
  </si>
  <si>
    <t>塗料</t>
  </si>
  <si>
    <t>看板</t>
  </si>
  <si>
    <t>ステージハンガー</t>
  </si>
  <si>
    <t>灯油</t>
  </si>
  <si>
    <t>Ａ重油</t>
  </si>
  <si>
    <t>Ｂ重油</t>
  </si>
  <si>
    <t>Ｃ重油</t>
  </si>
  <si>
    <t>航空燃料</t>
  </si>
  <si>
    <t>家具</t>
  </si>
  <si>
    <t>特注家具</t>
  </si>
  <si>
    <t>ガスレンジ</t>
  </si>
  <si>
    <t>消毒保管庫</t>
  </si>
  <si>
    <t>食品加工機械</t>
  </si>
  <si>
    <t>食器洗浄機</t>
  </si>
  <si>
    <t>教科書</t>
  </si>
  <si>
    <t>時計</t>
  </si>
  <si>
    <t>図書カード</t>
  </si>
  <si>
    <t>ゴム印</t>
  </si>
  <si>
    <t>木印</t>
  </si>
  <si>
    <t>徽章</t>
  </si>
  <si>
    <t>選挙関連用品</t>
  </si>
  <si>
    <t>動物</t>
  </si>
  <si>
    <t>貸テント（レンタル）</t>
  </si>
  <si>
    <t>仮設トイレ（レンタル）</t>
  </si>
  <si>
    <t>ホームページ作成</t>
  </si>
  <si>
    <t>デザイン・グラフィックデザイン</t>
  </si>
  <si>
    <t>翻訳</t>
  </si>
  <si>
    <t>執筆・編集・取材</t>
  </si>
  <si>
    <t>コールセンターオペレーター</t>
  </si>
  <si>
    <t>広告代理</t>
  </si>
  <si>
    <t>イベントに関する企画・運営</t>
  </si>
  <si>
    <t>一般廃棄物収集・運搬</t>
  </si>
  <si>
    <t>産業廃棄物収集・運搬</t>
  </si>
  <si>
    <t>産業廃棄物中間処理</t>
  </si>
  <si>
    <t>産業廃棄物最終処分</t>
  </si>
  <si>
    <t>特別管理産業廃棄物収集・運搬</t>
  </si>
  <si>
    <t>害虫防除</t>
  </si>
  <si>
    <t>写真撮影</t>
  </si>
  <si>
    <t>医療事務全般</t>
  </si>
  <si>
    <t>臨床検査</t>
  </si>
  <si>
    <t>訪問介護員養成研修</t>
  </si>
  <si>
    <t>ピアノ調律</t>
  </si>
  <si>
    <t>畳表替</t>
  </si>
  <si>
    <t>森林整備関係業務</t>
  </si>
  <si>
    <t>森林整備関係調査業務</t>
  </si>
  <si>
    <t>休業又は転(廃)業の期間</t>
    <rPh sb="0" eb="2">
      <t>キュウギョウ</t>
    </rPh>
    <rPh sb="2" eb="3">
      <t>マタ</t>
    </rPh>
    <rPh sb="4" eb="5">
      <t>テン</t>
    </rPh>
    <rPh sb="6" eb="7">
      <t>ハイ</t>
    </rPh>
    <rPh sb="8" eb="9">
      <t>ギョウ</t>
    </rPh>
    <rPh sb="10" eb="12">
      <t>キカン</t>
    </rPh>
    <phoneticPr fontId="6"/>
  </si>
  <si>
    <t>代理店契約を締結している
会社名</t>
    <rPh sb="0" eb="3">
      <t>ダイリテン</t>
    </rPh>
    <rPh sb="3" eb="5">
      <t>ケイヤク</t>
    </rPh>
    <rPh sb="6" eb="8">
      <t>テイケツ</t>
    </rPh>
    <rPh sb="13" eb="15">
      <t>カイシャ</t>
    </rPh>
    <rPh sb="15" eb="16">
      <t>メイ</t>
    </rPh>
    <phoneticPr fontId="5"/>
  </si>
  <si>
    <t>年</t>
    <rPh sb="0" eb="1">
      <t>ネン</t>
    </rPh>
    <phoneticPr fontId="5"/>
  </si>
  <si>
    <t>この申請書内容の全てを説明できる方を入力してください。</t>
    <rPh sb="18" eb="20">
      <t>ニュウリョク</t>
    </rPh>
    <phoneticPr fontId="5"/>
  </si>
  <si>
    <t>部署がない業者は、法人の場合は「本社」又は「本店」と入力し、
個人の場合は「本店」と入力してください。</t>
    <rPh sb="0" eb="2">
      <t>ブショ</t>
    </rPh>
    <rPh sb="5" eb="7">
      <t>ギョウシャ</t>
    </rPh>
    <rPh sb="9" eb="11">
      <t>ホウジン</t>
    </rPh>
    <rPh sb="12" eb="14">
      <t>バアイ</t>
    </rPh>
    <rPh sb="16" eb="18">
      <t>ホンシャ</t>
    </rPh>
    <rPh sb="19" eb="20">
      <t>マタ</t>
    </rPh>
    <rPh sb="22" eb="24">
      <t>ホンテン</t>
    </rPh>
    <rPh sb="26" eb="28">
      <t>ニュウリョク</t>
    </rPh>
    <rPh sb="31" eb="33">
      <t>コジン</t>
    </rPh>
    <rPh sb="34" eb="36">
      <t>バアイ</t>
    </rPh>
    <rPh sb="38" eb="40">
      <t>ホンテン</t>
    </rPh>
    <rPh sb="42" eb="44">
      <t>ニュウリョク</t>
    </rPh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</si>
  <si>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5"/>
  </si>
  <si>
    <t>千円</t>
    <rPh sb="0" eb="2">
      <t>センエン</t>
    </rPh>
    <phoneticPr fontId="5"/>
  </si>
  <si>
    <t>人</t>
    <rPh sb="0" eb="1">
      <t>ニン</t>
    </rPh>
    <phoneticPr fontId="5"/>
  </si>
  <si>
    <t>直前1年度分（千円）</t>
    <rPh sb="0" eb="2">
      <t>チョクゼン</t>
    </rPh>
    <rPh sb="3" eb="5">
      <t>ネンド</t>
    </rPh>
    <rPh sb="5" eb="6">
      <t>ブン</t>
    </rPh>
    <rPh sb="7" eb="9">
      <t>センエン</t>
    </rPh>
    <phoneticPr fontId="5"/>
  </si>
  <si>
    <t>直前2年度分（千円）</t>
    <rPh sb="0" eb="2">
      <t>チョクゼン</t>
    </rPh>
    <rPh sb="3" eb="5">
      <t>ネンド</t>
    </rPh>
    <rPh sb="5" eb="6">
      <t>ブン</t>
    </rPh>
    <rPh sb="7" eb="9">
      <t>センエン</t>
    </rPh>
    <phoneticPr fontId="6"/>
  </si>
  <si>
    <t>代表者役職</t>
    <rPh sb="0" eb="3">
      <t>ダイヒョウシャ</t>
    </rPh>
    <rPh sb="3" eb="5">
      <t>ヤクショク</t>
    </rPh>
    <phoneticPr fontId="6"/>
  </si>
  <si>
    <t>担当者氏名カナ</t>
    <rPh sb="0" eb="3">
      <t>タントウシャ</t>
    </rPh>
    <rPh sb="3" eb="5">
      <t>シメイ</t>
    </rPh>
    <phoneticPr fontId="6"/>
  </si>
  <si>
    <t>受任者役職</t>
    <rPh sb="0" eb="2">
      <t>ジュニン</t>
    </rPh>
    <rPh sb="2" eb="3">
      <t>シャ</t>
    </rPh>
    <rPh sb="3" eb="5">
      <t>ヤクショク</t>
    </rPh>
    <phoneticPr fontId="6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</si>
  <si>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</si>
  <si>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0" eb="2">
      <t>ジュニン</t>
    </rPh>
    <rPh sb="2" eb="3">
      <t>シャ</t>
    </rPh>
    <rPh sb="3" eb="5">
      <t>シメイ</t>
    </rPh>
    <phoneticPr fontId="6"/>
  </si>
  <si>
    <t>担当者氏名</t>
    <rPh sb="0" eb="3">
      <t>タントウシャ</t>
    </rPh>
    <rPh sb="3" eb="5">
      <t>シメイ</t>
    </rPh>
    <phoneticPr fontId="6"/>
  </si>
  <si>
    <t>A.基本情報</t>
    <rPh sb="2" eb="4">
      <t>キホン</t>
    </rPh>
    <rPh sb="4" eb="6">
      <t>ジョウホウ</t>
    </rPh>
    <phoneticPr fontId="5"/>
  </si>
  <si>
    <t>B.本社情報</t>
    <rPh sb="2" eb="4">
      <t>ホンシャ</t>
    </rPh>
    <rPh sb="4" eb="6">
      <t>ジョウホウ</t>
    </rPh>
    <phoneticPr fontId="5"/>
  </si>
  <si>
    <t>C.営業所情報</t>
    <rPh sb="2" eb="5">
      <t>エイギョウショ</t>
    </rPh>
    <rPh sb="5" eb="7">
      <t>ジョウホウ</t>
    </rPh>
    <phoneticPr fontId="5"/>
  </si>
  <si>
    <t>D.担当者情報</t>
    <rPh sb="2" eb="5">
      <t>タントウシャ</t>
    </rPh>
    <rPh sb="5" eb="7">
      <t>ジョウホウ</t>
    </rPh>
    <phoneticPr fontId="5"/>
  </si>
  <si>
    <t>E.申請代理人情報</t>
    <rPh sb="2" eb="4">
      <t>シンセイ</t>
    </rPh>
    <rPh sb="4" eb="7">
      <t>ダイリニン</t>
    </rPh>
    <rPh sb="7" eb="9">
      <t>ジョウホウ</t>
    </rPh>
    <phoneticPr fontId="5"/>
  </si>
  <si>
    <t>F.営業情報</t>
    <rPh sb="2" eb="4">
      <t>エイギョウ</t>
    </rPh>
    <rPh sb="4" eb="6">
      <t>ジョウホウ</t>
    </rPh>
    <phoneticPr fontId="5"/>
  </si>
  <si>
    <t>G.業種情報</t>
    <rPh sb="2" eb="4">
      <t>ギョウシュ</t>
    </rPh>
    <rPh sb="4" eb="6">
      <t>ジョウホウ</t>
    </rPh>
    <phoneticPr fontId="5"/>
  </si>
  <si>
    <t>造船法に基づく届出 又は 小型船造船業法に基づく登録 が必要となります。</t>
    <rPh sb="28" eb="30">
      <t>ヒツヨウ</t>
    </rPh>
    <phoneticPr fontId="5"/>
  </si>
  <si>
    <t>自動車分解整備事業に係る認証 が必要となります。</t>
    <rPh sb="16" eb="18">
      <t>ヒツヨウ</t>
    </rPh>
    <phoneticPr fontId="5"/>
  </si>
  <si>
    <t>用紙類</t>
  </si>
  <si>
    <t>事務用機器（机、椅子等）</t>
  </si>
  <si>
    <t>コピー機・ファクシミリ</t>
  </si>
  <si>
    <t>コンピュータ機器</t>
  </si>
  <si>
    <t>一般印刷（ﾊﾟﾝﾌﾚｯﾄ・ﾎﾟｽﾀｰ外）</t>
  </si>
  <si>
    <t>軽印刷（事務用印刷物等）</t>
  </si>
  <si>
    <t>シール印刷（ﾗﾍﾞﾙ・ｽﾃｯｶｰ等）</t>
  </si>
  <si>
    <t>スクリーン印刷（ﾏｸﾞﾈｯﾄｼｰﾄ等）</t>
  </si>
  <si>
    <t>建築用資材</t>
  </si>
  <si>
    <t>農業用資材</t>
  </si>
  <si>
    <t>キャンプ・登山用品</t>
  </si>
  <si>
    <t>楯・カップ類</t>
  </si>
  <si>
    <t>食器</t>
  </si>
  <si>
    <t>雨具</t>
  </si>
  <si>
    <t>警察用品</t>
  </si>
  <si>
    <t>交通安全啓発用品</t>
  </si>
  <si>
    <t>防護服</t>
  </si>
  <si>
    <t>安全靴　</t>
  </si>
  <si>
    <t>備蓄食糧</t>
  </si>
  <si>
    <t>備蓄用飲料水</t>
  </si>
  <si>
    <t>備蓄用品</t>
  </si>
  <si>
    <t>マイクロフィルム現像</t>
  </si>
  <si>
    <t>ｶﾗｰ電子複写（ﾌﾙｶﾗｰｺﾋﾟｰ）</t>
  </si>
  <si>
    <t>ｼﾞｱｿﾞ式複写（青焼き・第二原図）</t>
  </si>
  <si>
    <t>製本（複写物・折り図）</t>
  </si>
  <si>
    <t>航空写真</t>
  </si>
  <si>
    <t>標識</t>
  </si>
  <si>
    <t>旗</t>
  </si>
  <si>
    <t>横断幕・懸垂幕</t>
  </si>
  <si>
    <t>染物</t>
  </si>
  <si>
    <t>業務用冷凍庫・冷蔵庫</t>
  </si>
  <si>
    <t>調理台・流台</t>
  </si>
  <si>
    <t>書籍</t>
  </si>
  <si>
    <t>楽器</t>
  </si>
  <si>
    <t>自動販売機による物品等の販売</t>
  </si>
  <si>
    <t>事務機器リース</t>
  </si>
  <si>
    <t>データ入力・処理</t>
  </si>
  <si>
    <t>システムの設計・開発・運用</t>
  </si>
  <si>
    <t>教育・講師（インストラクター等）</t>
  </si>
  <si>
    <t>その他（情報関連サービス）</t>
  </si>
  <si>
    <t>筆耕（テープ起こし）</t>
  </si>
  <si>
    <t>報告書・議事録作成</t>
  </si>
  <si>
    <t>事業の実施体制の企画・立案業務</t>
  </si>
  <si>
    <t>その他（代行サービス関連）</t>
  </si>
  <si>
    <t>都市計画・交通関係調査業務</t>
  </si>
  <si>
    <t>土木・水系関係調査業務</t>
  </si>
  <si>
    <t>市場・補償鑑定関係調査業務</t>
  </si>
  <si>
    <t>環境アセスメント関係調査業務</t>
  </si>
  <si>
    <t>調査・分析・マーケティング</t>
  </si>
  <si>
    <t>自動車保管場所現地調査事務等</t>
  </si>
  <si>
    <t>保険</t>
  </si>
  <si>
    <t>スクールバス運行</t>
  </si>
  <si>
    <t>調理サービス</t>
  </si>
  <si>
    <t>その他のリースの内容</t>
    <rPh sb="2" eb="3">
      <t>タ</t>
    </rPh>
    <rPh sb="8" eb="10">
      <t>ナイヨウ</t>
    </rPh>
    <phoneticPr fontId="5"/>
  </si>
  <si>
    <t>その他のレンタルの内容</t>
    <rPh sb="2" eb="3">
      <t>タ</t>
    </rPh>
    <rPh sb="9" eb="11">
      <t>ナイヨウ</t>
    </rPh>
    <phoneticPr fontId="5"/>
  </si>
  <si>
    <t>リストから選択してください。
平成29・30年度に申請されている方は「継続」、それ以外の方は「新規」を選択してください。</t>
    <rPh sb="5" eb="7">
      <t>センタク</t>
    </rPh>
    <rPh sb="51" eb="53">
      <t>センタク</t>
    </rPh>
    <phoneticPr fontId="5"/>
  </si>
  <si>
    <t>所在地区分</t>
    <rPh sb="0" eb="3">
      <t>ショザイチ</t>
    </rPh>
    <rPh sb="3" eb="5">
      <t>クブン</t>
    </rPh>
    <phoneticPr fontId="6"/>
  </si>
  <si>
    <t>「-（ハイフン）」を使わず7桁の数字のみで入力してください。【例】1000001</t>
    <rPh sb="10" eb="11">
      <t>ツカ</t>
    </rPh>
    <rPh sb="31" eb="32">
      <t>レイ</t>
    </rPh>
    <phoneticPr fontId="5"/>
  </si>
  <si>
    <t>法人種別を除いて全角カタカナで入力してください。【例】スズキグミ</t>
    <phoneticPr fontId="5"/>
  </si>
  <si>
    <t>法人種別は次の略号で入力してください。（個人企業は略号の入力はなし）【例】（株）鈴木組
（株）：株式会社　　（有）：有限会社　（資）：合資会社　　（名）：合名会社
（同）：協同組合　　（業）：協業組合　（企）：企業組合　　（財）：財団法人</t>
    <rPh sb="2" eb="4">
      <t>シュベツ</t>
    </rPh>
    <rPh sb="10" eb="12">
      <t>ニュウリョク</t>
    </rPh>
    <phoneticPr fontId="5"/>
  </si>
  <si>
    <t>「-（ハイフン）」を使わず7桁の数字のみで入力してください。【例】1000001</t>
    <phoneticPr fontId="5"/>
  </si>
  <si>
    <t>都道府県から入力してください。丁目、番地等は「－（ハイフン）」で入力してください。</t>
    <rPh sb="15" eb="17">
      <t>チョウメ</t>
    </rPh>
    <rPh sb="18" eb="20">
      <t>バンチ</t>
    </rPh>
    <rPh sb="20" eb="21">
      <t>ラ</t>
    </rPh>
    <rPh sb="32" eb="34">
      <t>ニュウリョク</t>
    </rPh>
    <phoneticPr fontId="5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</si>
  <si>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</si>
  <si>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>都道府県から入力してください。丁目、番地等は「－（ハイフン）」で入力してください。</t>
    <rPh sb="32" eb="34">
      <t>ニュウリョク</t>
    </rPh>
    <phoneticPr fontId="5"/>
  </si>
  <si>
    <t>商号名称を入力したうえ、１文字空けてから支店・営業所を入力してください。
【例】（株）鈴木組　高知営業所</t>
    <rPh sb="5" eb="7">
      <t>ニュウリョク</t>
    </rPh>
    <rPh sb="27" eb="29">
      <t>ニュウリョク</t>
    </rPh>
    <rPh sb="47" eb="49">
      <t>コウチ</t>
    </rPh>
    <phoneticPr fontId="5"/>
  </si>
  <si>
    <t>正式名称で入力してください。</t>
    <rPh sb="5" eb="7">
      <t>ニュウリョク</t>
    </rPh>
    <phoneticPr fontId="5"/>
  </si>
  <si>
    <t>現組織への変更年月日</t>
    <rPh sb="0" eb="1">
      <t>ゲン</t>
    </rPh>
    <rPh sb="1" eb="3">
      <t>ソシキ</t>
    </rPh>
    <rPh sb="5" eb="7">
      <t>ヘンコウ</t>
    </rPh>
    <rPh sb="7" eb="10">
      <t>ネンガッピ</t>
    </rPh>
    <phoneticPr fontId="6"/>
  </si>
  <si>
    <t>年月日を入力してください。【例】2018/4/1、H30/4/1</t>
    <rPh sb="0" eb="3">
      <t>ネンガッピ</t>
    </rPh>
    <rPh sb="4" eb="6">
      <t>ニュウリョク</t>
    </rPh>
    <rPh sb="14" eb="15">
      <t>レイ</t>
    </rPh>
    <phoneticPr fontId="5"/>
  </si>
  <si>
    <t>自己資本額を算定した決算日を入力してください。【例】2018/4/1、H30/4/1</t>
    <rPh sb="0" eb="2">
      <t>ジコ</t>
    </rPh>
    <rPh sb="2" eb="4">
      <t>シホン</t>
    </rPh>
    <rPh sb="4" eb="5">
      <t>ガク</t>
    </rPh>
    <rPh sb="6" eb="8">
      <t>サンテイ</t>
    </rPh>
    <rPh sb="10" eb="13">
      <t>ケッサンビ</t>
    </rPh>
    <rPh sb="14" eb="16">
      <t>ニュウリョク</t>
    </rPh>
    <phoneticPr fontId="5"/>
  </si>
  <si>
    <t>（審査基準日の直近決算時)
貸借対照表　純資産の部「純資産合計」の額を入力してください。</t>
    <rPh sb="1" eb="3">
      <t>シンサ</t>
    </rPh>
    <rPh sb="3" eb="5">
      <t>キジュン</t>
    </rPh>
    <rPh sb="5" eb="6">
      <t>ビ</t>
    </rPh>
    <rPh sb="7" eb="9">
      <t>チョッキン</t>
    </rPh>
    <rPh sb="9" eb="11">
      <t>ケッサン</t>
    </rPh>
    <rPh sb="11" eb="12">
      <t>ジ</t>
    </rPh>
    <rPh sb="14" eb="16">
      <t>タイシャク</t>
    </rPh>
    <rPh sb="16" eb="19">
      <t>タイショウヒョウ</t>
    </rPh>
    <rPh sb="20" eb="23">
      <t>ジュンシサン</t>
    </rPh>
    <rPh sb="24" eb="25">
      <t>ブ</t>
    </rPh>
    <rPh sb="26" eb="27">
      <t>ジュン</t>
    </rPh>
    <rPh sb="27" eb="29">
      <t>シサン</t>
    </rPh>
    <rPh sb="29" eb="31">
      <t>ゴウケイ</t>
    </rPh>
    <rPh sb="33" eb="34">
      <t>ガク</t>
    </rPh>
    <rPh sb="35" eb="37">
      <t>ニュウリョク</t>
    </rPh>
    <phoneticPr fontId="5"/>
  </si>
  <si>
    <t>創業年を入力してください。 【例】平成15、嘉永元</t>
    <rPh sb="0" eb="2">
      <t>ソウギョウ</t>
    </rPh>
    <rPh sb="2" eb="3">
      <t>ネン</t>
    </rPh>
    <rPh sb="15" eb="16">
      <t>レイ</t>
    </rPh>
    <rPh sb="17" eb="19">
      <t>ヘイセイ</t>
    </rPh>
    <rPh sb="22" eb="24">
      <t>カエイ</t>
    </rPh>
    <rPh sb="24" eb="25">
      <t>ゲン</t>
    </rPh>
    <phoneticPr fontId="5"/>
  </si>
  <si>
    <t>平成30年12月31日現在。【例】10
創業から申請日まで（組織変更、合併等による期間の通算可）。
１年未満の端数は切り捨ててください。１年に満たない場合は0を入力してください。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80" eb="82">
      <t>ニュウリョク</t>
    </rPh>
    <phoneticPr fontId="5"/>
  </si>
  <si>
    <t>年月日を入力してください。【例】2018/4/1、H30/4/1
日付が不明な場合は、１日として入力してください。</t>
    <rPh sb="33" eb="35">
      <t>ヒヅケ</t>
    </rPh>
    <rPh sb="36" eb="38">
      <t>フメイ</t>
    </rPh>
    <rPh sb="39" eb="41">
      <t>バアイ</t>
    </rPh>
    <rPh sb="44" eb="45">
      <t>ニチ</t>
    </rPh>
    <rPh sb="48" eb="50">
      <t>ニュウリョク</t>
    </rPh>
    <phoneticPr fontId="5"/>
  </si>
  <si>
    <t>審査基準日の直前２カ年間の販売・製造実績を入力してください。
２カ年未満については、直前１カ年分を入力し、６ヶ月決算の法人については２期分の合算をもって１カ年としてください。</t>
    <rPh sb="0" eb="2">
      <t>シンサ</t>
    </rPh>
    <rPh sb="2" eb="4">
      <t>キジュン</t>
    </rPh>
    <rPh sb="4" eb="5">
      <t>ビ</t>
    </rPh>
    <rPh sb="6" eb="8">
      <t>チョクゼン</t>
    </rPh>
    <rPh sb="10" eb="11">
      <t>ネン</t>
    </rPh>
    <rPh sb="11" eb="12">
      <t>カン</t>
    </rPh>
    <rPh sb="13" eb="15">
      <t>ハンバイ</t>
    </rPh>
    <rPh sb="16" eb="18">
      <t>セイゾウ</t>
    </rPh>
    <rPh sb="18" eb="20">
      <t>ジッセキ</t>
    </rPh>
    <rPh sb="21" eb="23">
      <t>ニュウリョク</t>
    </rPh>
    <rPh sb="33" eb="34">
      <t>ネン</t>
    </rPh>
    <rPh sb="34" eb="36">
      <t>ミマン</t>
    </rPh>
    <rPh sb="42" eb="44">
      <t>チョクゼン</t>
    </rPh>
    <rPh sb="46" eb="47">
      <t>ネン</t>
    </rPh>
    <rPh sb="47" eb="48">
      <t>ブン</t>
    </rPh>
    <rPh sb="49" eb="51">
      <t>ニュウリョク</t>
    </rPh>
    <rPh sb="55" eb="56">
      <t>ゲツ</t>
    </rPh>
    <rPh sb="56" eb="58">
      <t>ケッサン</t>
    </rPh>
    <rPh sb="59" eb="61">
      <t>ホウジン</t>
    </rPh>
    <rPh sb="67" eb="68">
      <t>キ</t>
    </rPh>
    <rPh sb="68" eb="69">
      <t>ブン</t>
    </rPh>
    <rPh sb="70" eb="72">
      <t>ガッサン</t>
    </rPh>
    <rPh sb="78" eb="79">
      <t>ネン</t>
    </rPh>
    <phoneticPr fontId="5"/>
  </si>
  <si>
    <t>申請者が特約店又は代理店となっている場合、主要な会社９つまで入力してください。</t>
    <rPh sb="0" eb="2">
      <t>シンセイ</t>
    </rPh>
    <rPh sb="2" eb="3">
      <t>シャ</t>
    </rPh>
    <rPh sb="4" eb="6">
      <t>トクヤク</t>
    </rPh>
    <rPh sb="6" eb="7">
      <t>テン</t>
    </rPh>
    <rPh sb="7" eb="8">
      <t>マタ</t>
    </rPh>
    <rPh sb="9" eb="12">
      <t>ダイリテン</t>
    </rPh>
    <rPh sb="18" eb="20">
      <t>バアイ</t>
    </rPh>
    <phoneticPr fontId="5"/>
  </si>
  <si>
    <t>*1</t>
    <phoneticPr fontId="5"/>
  </si>
  <si>
    <t>*2</t>
    <phoneticPr fontId="5"/>
  </si>
  <si>
    <t>*3</t>
    <phoneticPr fontId="5"/>
  </si>
  <si>
    <t>計量機器を取り扱う場合は計量法に基づく届出 が必要となります。</t>
    <phoneticPr fontId="5"/>
  </si>
  <si>
    <t>*22</t>
    <phoneticPr fontId="5"/>
  </si>
  <si>
    <t>具体的な取扱い物品を以下に入力してください。</t>
    <rPh sb="10" eb="12">
      <t>イカ</t>
    </rPh>
    <rPh sb="13" eb="15">
      <t>ニュウリョク</t>
    </rPh>
    <phoneticPr fontId="5"/>
  </si>
  <si>
    <t>*15</t>
    <phoneticPr fontId="5"/>
  </si>
  <si>
    <t>*17</t>
    <phoneticPr fontId="5"/>
  </si>
  <si>
    <t>廃棄物処理法に基づく許可 が必要となります。</t>
    <phoneticPr fontId="5"/>
  </si>
  <si>
    <t>*18</t>
    <phoneticPr fontId="5"/>
  </si>
  <si>
    <t>*19</t>
    <phoneticPr fontId="5"/>
  </si>
  <si>
    <t>*20</t>
    <phoneticPr fontId="5"/>
  </si>
  <si>
    <t>放置車両確認事務等に係る登録（更新）（県公安委員会） が必要となります。</t>
    <phoneticPr fontId="5"/>
  </si>
  <si>
    <t>*21</t>
    <phoneticPr fontId="5"/>
  </si>
  <si>
    <t>クリーニング業法に基づく届出 が必要となります。</t>
    <phoneticPr fontId="5"/>
  </si>
  <si>
    <t>貨物自動車運送事業法に基づく許可又は届出 が必要となります。</t>
    <phoneticPr fontId="5"/>
  </si>
  <si>
    <r>
      <t xml:space="preserve">行の追加、削除、シートの変更などはできません。
</t>
    </r>
    <r>
      <rPr>
        <u/>
        <sz val="11"/>
        <color rgb="FFFF0000"/>
        <rFont val="ＭＳ ゴシック"/>
        <family val="3"/>
        <charset val="128"/>
      </rPr>
      <t>金額は、特に記載のない限り千円未満切り捨て、消費税抜きで入力してください。</t>
    </r>
    <rPh sb="0" eb="1">
      <t>ギョウ</t>
    </rPh>
    <rPh sb="2" eb="4">
      <t>ツイカ</t>
    </rPh>
    <rPh sb="5" eb="7">
      <t>サクジョ</t>
    </rPh>
    <rPh sb="12" eb="14">
      <t>ヘンコウ</t>
    </rPh>
    <rPh sb="24" eb="26">
      <t>キンガク</t>
    </rPh>
    <rPh sb="52" eb="54">
      <t>ニュウリョク</t>
    </rPh>
    <phoneticPr fontId="5"/>
  </si>
  <si>
    <t>全角カタカナで入力してください。
法人種別を除き、商号名称カナを入力したうえ、１文字空けてから支店・営業所のカナを入力してください。
【例】スズキグミ　コウチエイギョウショ</t>
    <rPh sb="32" eb="34">
      <t>ニュウリョク</t>
    </rPh>
    <rPh sb="57" eb="59">
      <t>ニュウリョク</t>
    </rPh>
    <phoneticPr fontId="5"/>
  </si>
  <si>
    <t>リストから選択してください。「有」を選択した場合は【C.営業所情報】を入力してください。</t>
    <phoneticPr fontId="5"/>
  </si>
  <si>
    <t>リストから選択してください。「有」を選択した場合は【E.申請代理人情報】を入力してください。</t>
    <rPh sb="28" eb="30">
      <t>シンセイ</t>
    </rPh>
    <rPh sb="30" eb="33">
      <t>ダイリニン</t>
    </rPh>
    <phoneticPr fontId="5"/>
  </si>
  <si>
    <t>半角の数字と記号で入力してください。FAXをお持ちの場合は、必ず入力してください。</t>
    <phoneticPr fontId="5"/>
  </si>
  <si>
    <t>半角の数字と記号で入力してください。【例】0880-43-0000</t>
    <phoneticPr fontId="5"/>
  </si>
  <si>
    <t>物品</t>
    <rPh sb="0" eb="2">
      <t>ブッピン</t>
    </rPh>
    <phoneticPr fontId="5"/>
  </si>
  <si>
    <t>希望</t>
    <rPh sb="0" eb="2">
      <t>キボウ</t>
    </rPh>
    <phoneticPr fontId="5"/>
  </si>
  <si>
    <t>品目</t>
    <rPh sb="0" eb="2">
      <t>ヒンモク</t>
    </rPh>
    <phoneticPr fontId="5"/>
  </si>
  <si>
    <t>車両、船舶、航空機</t>
  </si>
  <si>
    <t>自動車関連用品</t>
  </si>
  <si>
    <t>自動二輪車</t>
  </si>
  <si>
    <t>自転車</t>
  </si>
  <si>
    <t>競漕用船艇</t>
  </si>
  <si>
    <t>ボート・ヨット</t>
  </si>
  <si>
    <t>航空機及び関連機器</t>
  </si>
  <si>
    <t>船舶関連用品</t>
  </si>
  <si>
    <t>工作機械器具</t>
  </si>
  <si>
    <t>農業用機械器具</t>
  </si>
  <si>
    <t>畜産用機械器具</t>
  </si>
  <si>
    <t>林業用機械器具</t>
  </si>
  <si>
    <t>土木建設機械機具</t>
  </si>
  <si>
    <t>農林・土木用機械器具</t>
  </si>
  <si>
    <t>環境調製機械器具</t>
  </si>
  <si>
    <t>焼却炉</t>
  </si>
  <si>
    <t>環境衛生機器</t>
  </si>
  <si>
    <t>空調用機器</t>
  </si>
  <si>
    <t>水処理装置</t>
  </si>
  <si>
    <t>プール浄化装置</t>
  </si>
  <si>
    <t>電気・通信機械器具</t>
  </si>
  <si>
    <t>視聴覚機材</t>
  </si>
  <si>
    <t>非常警報装置</t>
  </si>
  <si>
    <t>無停電電源装置</t>
  </si>
  <si>
    <t>昇降機</t>
  </si>
  <si>
    <t>無線装置</t>
  </si>
  <si>
    <t>携帯電話</t>
  </si>
  <si>
    <t>一般家庭電気器具</t>
  </si>
  <si>
    <t>理化学・計測機械器具</t>
  </si>
  <si>
    <t>研究用試験機</t>
  </si>
  <si>
    <t>産業教育実験実習装置</t>
  </si>
  <si>
    <t>製図機械</t>
  </si>
  <si>
    <t>医療機器、医薬材料</t>
  </si>
  <si>
    <t>レントゲンフィルム</t>
  </si>
  <si>
    <t>*4</t>
  </si>
  <si>
    <t>医薬品医療機器等法に基づく許可又は届出 が必要となります。</t>
  </si>
  <si>
    <t>*5</t>
  </si>
  <si>
    <t>事務用品、事務用機器</t>
  </si>
  <si>
    <t>コンピュータ</t>
  </si>
  <si>
    <t>印刷</t>
  </si>
  <si>
    <t>資材</t>
  </si>
  <si>
    <t>*6</t>
  </si>
  <si>
    <t>肥料取締法に基づく届出 が必要となります。</t>
  </si>
  <si>
    <t>*7</t>
  </si>
  <si>
    <t>農薬取締法に基づく届出 が必要となります。</t>
  </si>
  <si>
    <t>衣料、寝具類</t>
  </si>
  <si>
    <t>スポーツ用品、テント</t>
  </si>
  <si>
    <t>日用品、ギフト</t>
  </si>
  <si>
    <t>消火・避難器具、防犯・防災用品</t>
  </si>
  <si>
    <t>写真類</t>
  </si>
  <si>
    <t>看板、塗料、染物</t>
  </si>
  <si>
    <t>燃料、ガス</t>
  </si>
  <si>
    <t>*8</t>
  </si>
  <si>
    <t>揮発油等品質確保等法に基づく登録 が必要となります。</t>
  </si>
  <si>
    <t>*9</t>
  </si>
  <si>
    <t>特定加工の場合は、揮発油等品質確保等法に基づく登録 が必要となります。</t>
  </si>
  <si>
    <t>*10</t>
  </si>
  <si>
    <t>液化石油ガス法に基づく登録 が必要となります。</t>
  </si>
  <si>
    <t>*11</t>
  </si>
  <si>
    <t>高圧ガス保安法に基づく届出 が必要となります。</t>
  </si>
  <si>
    <t>家具、厨房</t>
  </si>
  <si>
    <t>その他</t>
  </si>
  <si>
    <t>*12</t>
  </si>
  <si>
    <t>食糧法に基づく届出 が必要となります。</t>
  </si>
  <si>
    <t>*13</t>
  </si>
  <si>
    <t>食品衛生法に基づく許可 が必要となります。</t>
  </si>
  <si>
    <t>*14</t>
  </si>
  <si>
    <t>小売電気事業登録書など が必要となります。</t>
  </si>
  <si>
    <t>役務</t>
    <rPh sb="0" eb="2">
      <t>エキム</t>
    </rPh>
    <phoneticPr fontId="5"/>
  </si>
  <si>
    <t>リース・レンタル等（物的サービス）</t>
  </si>
  <si>
    <t>情報関連サービス</t>
  </si>
  <si>
    <t>デザイン関連サービス</t>
  </si>
  <si>
    <t>代行関連サービス</t>
  </si>
  <si>
    <t>*16</t>
  </si>
  <si>
    <t>労働者派遣法に基づく許可又は届出 が必要となります。</t>
  </si>
  <si>
    <t>広告・催事関連サービス</t>
  </si>
  <si>
    <t>エージェント・調査関連サービス</t>
  </si>
  <si>
    <t>衛生管理関連サービス</t>
  </si>
  <si>
    <t>警察業務関連サービス</t>
  </si>
  <si>
    <t>その他の専門サービス</t>
  </si>
  <si>
    <t>毒物及び劇物取締法に基づく許可 が必要となります。</t>
    <phoneticPr fontId="5"/>
  </si>
  <si>
    <t>ハードウェアの保守管理(サーバー・端末等)</t>
    <phoneticPr fontId="5"/>
  </si>
  <si>
    <t>一覧にない希望するサービスの内容</t>
    <phoneticPr fontId="5"/>
  </si>
  <si>
    <t>リストから選択してください。
平成30年4月1日時点で、消費税課税事業者の場合は「課税」を、免税事業者の場合は「免税」を選択してください。</t>
    <rPh sb="5" eb="7">
      <t>センタク</t>
    </rPh>
    <phoneticPr fontId="5"/>
  </si>
  <si>
    <t>その他</t>
    <rPh sb="2" eb="3">
      <t>タ</t>
    </rPh>
    <phoneticPr fontId="5"/>
  </si>
  <si>
    <r>
      <t>自動車</t>
    </r>
    <r>
      <rPr>
        <sz val="11"/>
        <color rgb="FFFF0000"/>
        <rFont val="ＭＳ ゴシック"/>
        <family val="3"/>
        <charset val="128"/>
      </rPr>
      <t>*1</t>
    </r>
    <phoneticPr fontId="5"/>
  </si>
  <si>
    <r>
      <t>バス・クレーン車</t>
    </r>
    <r>
      <rPr>
        <sz val="11"/>
        <color rgb="FFFF0000"/>
        <rFont val="ＭＳ ゴシック"/>
        <family val="3"/>
        <charset val="128"/>
      </rPr>
      <t>*1</t>
    </r>
    <phoneticPr fontId="5"/>
  </si>
  <si>
    <r>
      <t>小型船舶</t>
    </r>
    <r>
      <rPr>
        <sz val="11"/>
        <color rgb="FFFF0000"/>
        <rFont val="ＭＳ ゴシック"/>
        <family val="3"/>
        <charset val="128"/>
      </rPr>
      <t>*2</t>
    </r>
    <phoneticPr fontId="5"/>
  </si>
  <si>
    <t>紙加工機械</t>
  </si>
  <si>
    <t>金属工作・加工機械</t>
  </si>
  <si>
    <t>自動車整備用機械</t>
  </si>
  <si>
    <t>木工加工機械</t>
  </si>
  <si>
    <r>
      <t>計測機械器具</t>
    </r>
    <r>
      <rPr>
        <sz val="11"/>
        <color rgb="FFFF0000"/>
        <rFont val="ＭＳ ゴシック"/>
        <family val="3"/>
        <charset val="128"/>
      </rPr>
      <t>*3</t>
    </r>
    <phoneticPr fontId="5"/>
  </si>
  <si>
    <r>
      <t>臨床検査機器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</si>
  <si>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医療ガスに関わる機械及び器具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</si>
  <si>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Ｘ線自動現像機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</si>
  <si>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心電計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</si>
  <si>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胸部・胃部集団検診用装置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</si>
  <si>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自動分析装置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</si>
  <si>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聴力測定検査機器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</si>
  <si>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福祉機器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</si>
  <si>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臨床検査薬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</si>
  <si>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防疫薬剤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</si>
  <si>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毒物劇物</t>
    </r>
    <r>
      <rPr>
        <sz val="11"/>
        <color rgb="FFFF0000"/>
        <rFont val="ＭＳ ゴシック"/>
        <family val="3"/>
        <charset val="128"/>
      </rPr>
      <t>*5</t>
    </r>
    <phoneticPr fontId="5"/>
  </si>
  <si>
    <r>
      <t>動物用医薬品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</si>
  <si>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医薬品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</si>
  <si>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自動体外式除細動器（AED）</t>
    </r>
    <r>
      <rPr>
        <sz val="11"/>
        <color rgb="FFFF0000"/>
        <rFont val="ＭＳ ゴシック"/>
        <family val="3"/>
        <charset val="128"/>
      </rPr>
      <t>*4</t>
    </r>
    <phoneticPr fontId="5"/>
  </si>
  <si>
    <r>
      <t>肥料</t>
    </r>
    <r>
      <rPr>
        <sz val="11"/>
        <color rgb="FFFF0000"/>
        <rFont val="ＭＳ ゴシック"/>
        <family val="3"/>
        <charset val="128"/>
      </rPr>
      <t>*6</t>
    </r>
    <phoneticPr fontId="5"/>
  </si>
  <si>
    <r>
      <t>農薬</t>
    </r>
    <r>
      <rPr>
        <sz val="11"/>
        <color rgb="FFFF0000"/>
        <rFont val="ＭＳ ゴシック"/>
        <family val="3"/>
        <charset val="128"/>
      </rPr>
      <t>*7</t>
    </r>
    <phoneticPr fontId="5"/>
  </si>
  <si>
    <r>
      <t>ガソリン</t>
    </r>
    <r>
      <rPr>
        <sz val="11"/>
        <color rgb="FFFF0000"/>
        <rFont val="ＭＳ ゴシック"/>
        <family val="3"/>
        <charset val="128"/>
      </rPr>
      <t>*8</t>
    </r>
    <phoneticPr fontId="5"/>
  </si>
  <si>
    <r>
      <t>軽油</t>
    </r>
    <r>
      <rPr>
        <sz val="11"/>
        <color rgb="FFFF0000"/>
        <rFont val="ＭＳ ゴシック"/>
        <family val="3"/>
        <charset val="128"/>
      </rPr>
      <t>*9</t>
    </r>
    <phoneticPr fontId="5"/>
  </si>
  <si>
    <r>
      <t>ＬＰガス</t>
    </r>
    <r>
      <rPr>
        <sz val="11"/>
        <color rgb="FFFF0000"/>
        <rFont val="ＭＳ ゴシック"/>
        <family val="3"/>
        <charset val="128"/>
      </rPr>
      <t>*10</t>
    </r>
    <phoneticPr fontId="5"/>
  </si>
  <si>
    <r>
      <t>高圧ガス</t>
    </r>
    <r>
      <rPr>
        <sz val="11"/>
        <color rgb="FFFF0000"/>
        <rFont val="ＭＳ ゴシック"/>
        <family val="3"/>
        <charset val="128"/>
      </rPr>
      <t>*11</t>
    </r>
    <phoneticPr fontId="5"/>
  </si>
  <si>
    <r>
      <t>医療用高圧ガス</t>
    </r>
    <r>
      <rPr>
        <sz val="11"/>
        <color rgb="FFFF0000"/>
        <rFont val="ＭＳ ゴシック"/>
        <family val="3"/>
        <charset val="128"/>
      </rPr>
      <t>*11</t>
    </r>
    <phoneticPr fontId="5"/>
  </si>
  <si>
    <r>
      <t>米</t>
    </r>
    <r>
      <rPr>
        <sz val="11"/>
        <color rgb="FFFF0000"/>
        <rFont val="ＭＳ ゴシック"/>
        <family val="3"/>
        <charset val="128"/>
      </rPr>
      <t>*12</t>
    </r>
    <phoneticPr fontId="5"/>
  </si>
  <si>
    <r>
      <t>牛乳</t>
    </r>
    <r>
      <rPr>
        <sz val="11"/>
        <color rgb="FFFF0000"/>
        <rFont val="ＭＳ ゴシック"/>
        <family val="3"/>
        <charset val="128"/>
      </rPr>
      <t>*13</t>
    </r>
    <phoneticPr fontId="5"/>
  </si>
  <si>
    <r>
      <t>電力</t>
    </r>
    <r>
      <rPr>
        <sz val="11"/>
        <color rgb="FFFF0000"/>
        <rFont val="ＭＳ ゴシック"/>
        <family val="3"/>
        <charset val="128"/>
      </rPr>
      <t>*14</t>
    </r>
    <phoneticPr fontId="5"/>
  </si>
  <si>
    <r>
      <t>その他のリース</t>
    </r>
    <r>
      <rPr>
        <sz val="11"/>
        <color rgb="FFFF0000"/>
        <rFont val="ＭＳ ゴシック"/>
        <family val="3"/>
        <charset val="128"/>
      </rPr>
      <t>*15</t>
    </r>
    <phoneticPr fontId="5"/>
  </si>
  <si>
    <r>
      <t>その他のレンタル</t>
    </r>
    <r>
      <rPr>
        <sz val="11"/>
        <color rgb="FFFF0000"/>
        <rFont val="ＭＳ ゴシック"/>
        <family val="3"/>
        <charset val="128"/>
      </rPr>
      <t>*15</t>
    </r>
    <phoneticPr fontId="5"/>
  </si>
  <si>
    <r>
      <t>浄化槽メンテナンス</t>
    </r>
    <r>
      <rPr>
        <sz val="11"/>
        <color rgb="FFFF0000"/>
        <rFont val="ＭＳ ゴシック"/>
        <family val="3"/>
        <charset val="128"/>
      </rPr>
      <t>*19</t>
    </r>
    <phoneticPr fontId="5"/>
  </si>
  <si>
    <r>
      <t>廃棄物処理関連サービス</t>
    </r>
    <r>
      <rPr>
        <b/>
        <sz val="11"/>
        <color rgb="FFFF0000"/>
        <rFont val="ＭＳ ゴシック"/>
        <family val="3"/>
        <charset val="128"/>
      </rPr>
      <t>*18</t>
    </r>
    <phoneticPr fontId="5"/>
  </si>
  <si>
    <r>
      <t>放置車両確認事務等</t>
    </r>
    <r>
      <rPr>
        <sz val="11"/>
        <color rgb="FFFF0000"/>
        <rFont val="ＭＳ ゴシック"/>
        <family val="3"/>
        <charset val="128"/>
      </rPr>
      <t>*20</t>
    </r>
    <phoneticPr fontId="5"/>
  </si>
  <si>
    <r>
      <t>クリーニング</t>
    </r>
    <r>
      <rPr>
        <sz val="11"/>
        <color rgb="FFFF0000"/>
        <rFont val="ＭＳ ゴシック"/>
        <family val="3"/>
        <charset val="128"/>
      </rPr>
      <t>*21</t>
    </r>
    <phoneticPr fontId="5"/>
  </si>
  <si>
    <r>
      <t>運送</t>
    </r>
    <r>
      <rPr>
        <sz val="11"/>
        <color rgb="FFFF0000"/>
        <rFont val="ＭＳ ゴシック"/>
        <family val="3"/>
        <charset val="128"/>
      </rPr>
      <t>*22</t>
    </r>
    <phoneticPr fontId="5"/>
  </si>
  <si>
    <t>新規・継続区分</t>
    <rPh sb="0" eb="2">
      <t>シンキ</t>
    </rPh>
    <rPh sb="3" eb="5">
      <t>ケイゾク</t>
    </rPh>
    <rPh sb="5" eb="7">
      <t>クブン</t>
    </rPh>
    <phoneticPr fontId="13"/>
  </si>
  <si>
    <r>
      <t>研究用分析機器</t>
    </r>
    <r>
      <rPr>
        <sz val="11"/>
        <color rgb="FFFF0000"/>
        <rFont val="ＭＳ ゴシック"/>
        <family val="3"/>
        <charset val="128"/>
      </rPr>
      <t>*3</t>
    </r>
    <phoneticPr fontId="5"/>
  </si>
  <si>
    <t>浄化槽法に基づく清掃業許可、県浄化槽保守点検業者の登録に関する条例に基づく登録 が必要となります。</t>
    <phoneticPr fontId="5"/>
  </si>
  <si>
    <r>
      <t>旅行の企画・運営</t>
    </r>
    <r>
      <rPr>
        <sz val="11"/>
        <color rgb="FFFF0000"/>
        <rFont val="ＭＳ ゴシック"/>
        <family val="3"/>
        <charset val="128"/>
      </rPr>
      <t>*17</t>
    </r>
    <phoneticPr fontId="5"/>
  </si>
  <si>
    <r>
      <t>人材派遣</t>
    </r>
    <r>
      <rPr>
        <sz val="11"/>
        <color rgb="FFFF0000"/>
        <rFont val="ＭＳ ゴシック"/>
        <family val="3"/>
        <charset val="128"/>
      </rPr>
      <t>*16</t>
    </r>
    <phoneticPr fontId="5"/>
  </si>
  <si>
    <t>一覧にはないが、申請を希望するサービスの内容を具体的に入力してください（複数入力可）。</t>
    <rPh sb="0" eb="2">
      <t>イチラン</t>
    </rPh>
    <rPh sb="8" eb="10">
      <t>シンセイ</t>
    </rPh>
    <rPh sb="11" eb="13">
      <t>キボウ</t>
    </rPh>
    <rPh sb="20" eb="22">
      <t>ナイヨウ</t>
    </rPh>
    <rPh sb="23" eb="26">
      <t>グタイテキ</t>
    </rPh>
    <rPh sb="27" eb="29">
      <t>ニュウリョク</t>
    </rPh>
    <rPh sb="38" eb="40">
      <t>ニュウリョク</t>
    </rPh>
    <phoneticPr fontId="5"/>
  </si>
  <si>
    <t>申請を希望する場合、希望欄にリストから「〇」を選択してください。
申請業種は審査基準日現在で、許可を受けているものに限ります。
営業に係る許可書等は、別途添付資料として提出してください。</t>
    <phoneticPr fontId="5"/>
  </si>
  <si>
    <t>旅行業法に基づく登録 が必要となります。</t>
    <phoneticPr fontId="5"/>
  </si>
  <si>
    <t>車両リース</t>
    <phoneticPr fontId="5"/>
  </si>
  <si>
    <r>
      <t>車両点検整備</t>
    </r>
    <r>
      <rPr>
        <sz val="11"/>
        <color rgb="FFFF0000"/>
        <rFont val="ＭＳ ゴシック"/>
        <family val="3"/>
        <charset val="128"/>
      </rPr>
      <t>*1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</si>
</sst>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ggge&quot;年&quot;m&quot;月&quot;d&quot;日&quot;"/>
    <numFmt numFmtId="177" formatCode="#,##0_ ;[Red]\-#,##0\ "/>
    <numFmt numFmtId="178" formatCode="&quot;Ver.&quot;yyyymmdd"/>
    <numFmt numFmtId="179" formatCode="\(#\)"/>
    <numFmt numFmtId="180" formatCode="000\-0000"/>
    <numFmt numFmtId="181" formatCode="#,##0_ "/>
    <numFmt numFmtId="182" formatCode="#"/>
    <numFmt numFmtId="183" formatCode="\(##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6" fontId="11" fillId="0" borderId="0" applyFon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0" xfId="2" applyFont="1">
      <alignment vertical="center"/>
    </xf>
    <xf numFmtId="0" fontId="4" fillId="0" borderId="0" xfId="7" applyFont="1">
      <alignment vertical="center"/>
    </xf>
    <xf numFmtId="0" fontId="4" fillId="0" borderId="11" xfId="3" applyFont="1" applyBorder="1">
      <alignment vertical="center"/>
    </xf>
    <xf numFmtId="0" fontId="4" fillId="0" borderId="7" xfId="3" applyFont="1" applyBorder="1">
      <alignment vertical="center"/>
    </xf>
    <xf numFmtId="0" fontId="4" fillId="0" borderId="8" xfId="3" applyFont="1" applyBorder="1">
      <alignment vertical="center"/>
    </xf>
    <xf numFmtId="0" fontId="4" fillId="0" borderId="14" xfId="3" applyFont="1" applyBorder="1">
      <alignment vertical="center"/>
    </xf>
    <xf numFmtId="178" fontId="4" fillId="0" borderId="0" xfId="2" applyNumberFormat="1" applyFont="1" applyAlignment="1">
      <alignment vertical="top"/>
    </xf>
    <xf numFmtId="0" fontId="14" fillId="0" borderId="0" xfId="3" applyFont="1">
      <alignment vertical="center"/>
    </xf>
    <xf numFmtId="0" fontId="15" fillId="0" borderId="0" xfId="1" applyFont="1" applyAlignment="1">
      <alignment horizontal="center" vertical="center" shrinkToFit="1"/>
    </xf>
    <xf numFmtId="0" fontId="17" fillId="0" borderId="1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179" fontId="4" fillId="0" borderId="13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14" xfId="0" applyFont="1" applyBorder="1">
      <alignment vertical="center"/>
    </xf>
    <xf numFmtId="0" fontId="18" fillId="0" borderId="0" xfId="0" applyFont="1" applyAlignment="1">
      <alignment horizontal="right" vertical="top"/>
    </xf>
    <xf numFmtId="0" fontId="4" fillId="0" borderId="13" xfId="0" applyFont="1" applyBorder="1">
      <alignment vertical="center"/>
    </xf>
    <xf numFmtId="0" fontId="18" fillId="0" borderId="0" xfId="0" applyFont="1" applyAlignment="1">
      <alignment horizontal="right" vertical="top" wrapText="1"/>
    </xf>
    <xf numFmtId="0" fontId="16" fillId="0" borderId="14" xfId="0" applyFont="1" applyBorder="1" applyAlignment="1">
      <alignment vertical="top" wrapText="1"/>
    </xf>
    <xf numFmtId="0" fontId="16" fillId="0" borderId="14" xfId="0" applyFont="1" applyBorder="1" applyAlignment="1">
      <alignment vertical="top"/>
    </xf>
    <xf numFmtId="0" fontId="4" fillId="0" borderId="11" xfId="0" applyFont="1" applyBorder="1">
      <alignment vertical="center"/>
    </xf>
    <xf numFmtId="0" fontId="16" fillId="0" borderId="7" xfId="0" applyFont="1" applyBorder="1" applyAlignment="1">
      <alignment vertical="top"/>
    </xf>
    <xf numFmtId="0" fontId="4" fillId="0" borderId="8" xfId="0" applyFont="1" applyBorder="1">
      <alignment vertical="center"/>
    </xf>
    <xf numFmtId="0" fontId="16" fillId="0" borderId="0" xfId="0" applyFont="1" applyAlignment="1">
      <alignment vertical="top"/>
    </xf>
    <xf numFmtId="0" fontId="19" fillId="0" borderId="13" xfId="0" applyFont="1" applyBorder="1">
      <alignment vertical="center"/>
    </xf>
    <xf numFmtId="0" fontId="19" fillId="0" borderId="0" xfId="0" applyFont="1">
      <alignment vertical="center"/>
    </xf>
    <xf numFmtId="49" fontId="18" fillId="0" borderId="0" xfId="0" applyNumberFormat="1" applyFont="1" applyAlignment="1">
      <alignment horizontal="right" vertical="top"/>
    </xf>
    <xf numFmtId="0" fontId="4" fillId="0" borderId="0" xfId="2" applyFont="1" applyAlignment="1">
      <alignment vertical="center" shrinkToFit="1"/>
    </xf>
    <xf numFmtId="180" fontId="18" fillId="0" borderId="0" xfId="0" applyNumberFormat="1" applyFont="1" applyAlignment="1">
      <alignment horizontal="right" vertical="top"/>
    </xf>
    <xf numFmtId="177" fontId="18" fillId="0" borderId="0" xfId="0" applyNumberFormat="1" applyFont="1" applyAlignment="1">
      <alignment horizontal="right" vertical="top"/>
    </xf>
    <xf numFmtId="176" fontId="18" fillId="0" borderId="0" xfId="0" applyNumberFormat="1" applyFont="1" applyAlignment="1">
      <alignment horizontal="right" vertical="top"/>
    </xf>
    <xf numFmtId="179" fontId="4" fillId="0" borderId="0" xfId="0" applyNumberFormat="1" applyFont="1" applyAlignment="1">
      <alignment vertical="top"/>
    </xf>
    <xf numFmtId="0" fontId="4" fillId="0" borderId="25" xfId="2" applyFont="1" applyBorder="1" applyAlignment="1">
      <alignment vertical="center" shrinkToFit="1"/>
    </xf>
    <xf numFmtId="181" fontId="4" fillId="0" borderId="36" xfId="0" applyNumberFormat="1" applyFont="1" applyBorder="1">
      <alignment vertical="center"/>
    </xf>
    <xf numFmtId="181" fontId="4" fillId="0" borderId="37" xfId="0" applyNumberFormat="1" applyFont="1" applyBorder="1">
      <alignment vertical="center"/>
    </xf>
    <xf numFmtId="181" fontId="4" fillId="0" borderId="38" xfId="0" applyNumberFormat="1" applyFont="1" applyBorder="1">
      <alignment vertical="center"/>
    </xf>
    <xf numFmtId="0" fontId="4" fillId="0" borderId="0" xfId="0" applyFont="1" applyAlignment="1">
      <alignment horizontal="left" vertical="top"/>
    </xf>
    <xf numFmtId="0" fontId="14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right" vertical="center"/>
    </xf>
    <xf numFmtId="179" fontId="7" fillId="0" borderId="41" xfId="0" applyNumberFormat="1" applyFont="1" applyBorder="1" applyAlignment="1">
      <alignment horizontal="center" vertical="center"/>
    </xf>
    <xf numFmtId="182" fontId="7" fillId="0" borderId="19" xfId="0" applyNumberFormat="1" applyFont="1" applyBorder="1" applyAlignment="1">
      <alignment vertical="top"/>
    </xf>
    <xf numFmtId="0" fontId="4" fillId="2" borderId="16" xfId="0" applyFont="1" applyFill="1" applyBorder="1" applyAlignment="1" applyProtection="1">
      <alignment horizontal="center" vertical="top"/>
      <protection locked="0"/>
    </xf>
    <xf numFmtId="182" fontId="7" fillId="0" borderId="20" xfId="0" applyNumberFormat="1" applyFont="1" applyBorder="1" applyAlignment="1">
      <alignment vertical="top"/>
    </xf>
    <xf numFmtId="0" fontId="4" fillId="2" borderId="15" xfId="0" applyFont="1" applyFill="1" applyBorder="1" applyAlignment="1" applyProtection="1">
      <alignment horizontal="center" vertical="top"/>
      <protection locked="0"/>
    </xf>
    <xf numFmtId="182" fontId="7" fillId="0" borderId="21" xfId="0" applyNumberFormat="1" applyFont="1" applyBorder="1" applyAlignment="1">
      <alignment vertical="top"/>
    </xf>
    <xf numFmtId="0" fontId="4" fillId="2" borderId="24" xfId="0" applyFont="1" applyFill="1" applyBorder="1" applyAlignment="1" applyProtection="1">
      <alignment horizontal="center" vertical="top"/>
      <protection locked="0"/>
    </xf>
    <xf numFmtId="182" fontId="7" fillId="0" borderId="0" xfId="0" applyNumberFormat="1" applyFont="1" applyAlignment="1">
      <alignment vertical="top"/>
    </xf>
    <xf numFmtId="0" fontId="7" fillId="0" borderId="0" xfId="0" applyFont="1" applyAlignment="1">
      <alignment horizontal="left" vertical="center"/>
    </xf>
    <xf numFmtId="0" fontId="4" fillId="0" borderId="13" xfId="2" applyFont="1" applyBorder="1" applyAlignment="1">
      <alignment vertical="center" shrinkToFit="1"/>
    </xf>
    <xf numFmtId="182" fontId="18" fillId="0" borderId="0" xfId="0" applyNumberFormat="1" applyFont="1" applyAlignment="1">
      <alignment vertical="top" wrapText="1"/>
    </xf>
    <xf numFmtId="182" fontId="18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7" fillId="0" borderId="11" xfId="0" applyFont="1" applyBorder="1">
      <alignment vertical="center"/>
    </xf>
    <xf numFmtId="49" fontId="4" fillId="0" borderId="13" xfId="0" applyNumberFormat="1" applyFont="1" applyBorder="1">
      <alignment vertical="center"/>
    </xf>
    <xf numFmtId="0" fontId="14" fillId="0" borderId="0" xfId="0" applyFont="1" applyAlignment="1">
      <alignment horizontal="right" vertical="center"/>
    </xf>
    <xf numFmtId="179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7" fillId="0" borderId="41" xfId="0" applyFont="1" applyBorder="1" applyAlignment="1">
      <alignment horizontal="center" vertical="center"/>
    </xf>
    <xf numFmtId="0" fontId="9" fillId="0" borderId="0" xfId="2" applyFont="1" applyAlignment="1">
      <alignment vertical="top"/>
    </xf>
    <xf numFmtId="0" fontId="4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4" fillId="0" borderId="1" xfId="2" applyFont="1" applyBorder="1" applyAlignment="1">
      <alignment vertical="top"/>
    </xf>
    <xf numFmtId="0" fontId="4" fillId="0" borderId="2" xfId="2" applyFont="1" applyBorder="1" applyAlignment="1">
      <alignment vertical="top"/>
    </xf>
    <xf numFmtId="0" fontId="4" fillId="0" borderId="43" xfId="2" applyFont="1" applyBorder="1" applyAlignment="1">
      <alignment vertical="top"/>
    </xf>
    <xf numFmtId="0" fontId="18" fillId="0" borderId="0" xfId="2" applyFont="1" applyAlignment="1">
      <alignment vertical="top" wrapText="1" shrinkToFit="1"/>
    </xf>
    <xf numFmtId="0" fontId="4" fillId="0" borderId="4" xfId="2" applyFont="1" applyBorder="1" applyAlignment="1">
      <alignment vertical="top"/>
    </xf>
    <xf numFmtId="0" fontId="4" fillId="0" borderId="5" xfId="2" applyFont="1" applyBorder="1" applyAlignment="1">
      <alignment vertical="top"/>
    </xf>
    <xf numFmtId="0" fontId="4" fillId="0" borderId="44" xfId="2" applyFont="1" applyBorder="1" applyAlignment="1">
      <alignment vertical="top"/>
    </xf>
    <xf numFmtId="0" fontId="4" fillId="0" borderId="22" xfId="2" applyFont="1" applyBorder="1" applyAlignment="1">
      <alignment vertical="top"/>
    </xf>
    <xf numFmtId="0" fontId="4" fillId="0" borderId="23" xfId="2" applyFont="1" applyBorder="1" applyAlignment="1">
      <alignment vertical="top"/>
    </xf>
    <xf numFmtId="0" fontId="4" fillId="0" borderId="45" xfId="2" applyFont="1" applyBorder="1" applyAlignment="1">
      <alignment vertical="top"/>
    </xf>
    <xf numFmtId="0" fontId="7" fillId="0" borderId="3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4" fillId="3" borderId="0" xfId="0" applyFont="1" applyFill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178" fontId="7" fillId="0" borderId="0" xfId="2" applyNumberFormat="1" applyFont="1" applyAlignment="1">
      <alignment horizontal="right" vertical="top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176" fontId="4" fillId="0" borderId="0" xfId="0" applyNumberFormat="1" applyFont="1" applyAlignment="1">
      <alignment vertical="center" wrapText="1"/>
    </xf>
    <xf numFmtId="177" fontId="4" fillId="0" borderId="0" xfId="2" applyNumberFormat="1" applyFont="1">
      <alignment vertical="center"/>
    </xf>
    <xf numFmtId="0" fontId="4" fillId="0" borderId="0" xfId="2" applyFont="1" applyAlignment="1">
      <alignment vertical="top"/>
    </xf>
    <xf numFmtId="0" fontId="16" fillId="0" borderId="13" xfId="0" applyFont="1" applyBorder="1" applyAlignment="1">
      <alignment vertical="top"/>
    </xf>
    <xf numFmtId="0" fontId="16" fillId="0" borderId="0" xfId="0" applyFont="1" applyAlignment="1">
      <alignment horizontal="right" vertical="top"/>
    </xf>
    <xf numFmtId="182" fontId="18" fillId="0" borderId="0" xfId="0" applyNumberFormat="1" applyFont="1" applyAlignment="1">
      <alignment horizontal="right" vertical="top"/>
    </xf>
    <xf numFmtId="182" fontId="7" fillId="0" borderId="28" xfId="0" applyNumberFormat="1" applyFont="1" applyBorder="1">
      <alignment vertical="center"/>
    </xf>
    <xf numFmtId="0" fontId="18" fillId="0" borderId="27" xfId="0" applyFont="1" applyBorder="1" applyAlignment="1">
      <alignment vertical="top"/>
    </xf>
    <xf numFmtId="182" fontId="18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vertical="top"/>
    </xf>
    <xf numFmtId="179" fontId="18" fillId="0" borderId="0" xfId="0" applyNumberFormat="1" applyFont="1" applyAlignment="1">
      <alignment vertical="top" wrapText="1"/>
    </xf>
    <xf numFmtId="183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179" fontId="18" fillId="0" borderId="0" xfId="0" applyNumberFormat="1" applyFont="1" applyAlignment="1">
      <alignment vertical="top" wrapText="1"/>
    </xf>
    <xf numFmtId="0" fontId="4" fillId="0" borderId="1" xfId="2" applyFont="1" applyBorder="1" applyAlignment="1">
      <alignment vertical="top"/>
    </xf>
    <xf numFmtId="0" fontId="4" fillId="0" borderId="2" xfId="2" applyFont="1" applyBorder="1" applyAlignment="1">
      <alignment vertical="top"/>
    </xf>
    <xf numFmtId="0" fontId="4" fillId="0" borderId="43" xfId="2" applyFont="1" applyBorder="1" applyAlignment="1">
      <alignment vertical="top"/>
    </xf>
    <xf numFmtId="0" fontId="18" fillId="0" borderId="27" xfId="2" applyFont="1" applyBorder="1" applyAlignment="1">
      <alignment vertical="top" wrapText="1" shrinkToFit="1"/>
    </xf>
    <xf numFmtId="0" fontId="18" fillId="0" borderId="0" xfId="2" applyFont="1" applyAlignment="1">
      <alignment vertical="top" wrapText="1" shrinkToFit="1"/>
    </xf>
    <xf numFmtId="0" fontId="4" fillId="0" borderId="4" xfId="2" applyFont="1" applyBorder="1" applyAlignment="1">
      <alignment vertical="top"/>
    </xf>
    <xf numFmtId="0" fontId="4" fillId="0" borderId="5" xfId="2" applyFont="1" applyBorder="1" applyAlignment="1">
      <alignment vertical="top"/>
    </xf>
    <xf numFmtId="0" fontId="4" fillId="0" borderId="44" xfId="2" applyFont="1" applyBorder="1" applyAlignment="1">
      <alignment vertical="top"/>
    </xf>
    <xf numFmtId="0" fontId="4" fillId="0" borderId="22" xfId="2" applyFont="1" applyBorder="1" applyAlignment="1">
      <alignment vertical="top"/>
    </xf>
    <xf numFmtId="0" fontId="4" fillId="0" borderId="23" xfId="2" applyFont="1" applyBorder="1" applyAlignment="1">
      <alignment vertical="top"/>
    </xf>
    <xf numFmtId="0" fontId="4" fillId="0" borderId="45" xfId="2" applyFont="1" applyBorder="1" applyAlignment="1">
      <alignment vertical="top"/>
    </xf>
    <xf numFmtId="0" fontId="7" fillId="0" borderId="3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8" fillId="0" borderId="27" xfId="2" applyFont="1" applyBorder="1" applyAlignment="1">
      <alignment horizontal="left" vertical="center" wrapText="1" shrinkToFit="1"/>
    </xf>
    <xf numFmtId="0" fontId="18" fillId="0" borderId="27" xfId="2" applyFont="1" applyBorder="1" applyAlignment="1">
      <alignment vertical="center" wrapText="1" shrinkToFit="1"/>
    </xf>
    <xf numFmtId="0" fontId="4" fillId="0" borderId="46" xfId="2" applyFont="1" applyBorder="1" applyAlignment="1">
      <alignment vertical="top"/>
    </xf>
    <xf numFmtId="0" fontId="4" fillId="0" borderId="47" xfId="2" applyFont="1" applyBorder="1" applyAlignment="1">
      <alignment vertical="top"/>
    </xf>
    <xf numFmtId="0" fontId="4" fillId="0" borderId="48" xfId="2" applyFont="1" applyBorder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8" fillId="0" borderId="27" xfId="2" applyFont="1" applyBorder="1" applyAlignment="1">
      <alignment vertical="top" wrapText="1"/>
    </xf>
    <xf numFmtId="0" fontId="18" fillId="0" borderId="0" xfId="2" applyFont="1" applyAlignment="1">
      <alignment vertical="top" wrapText="1"/>
    </xf>
    <xf numFmtId="49" fontId="18" fillId="0" borderId="0" xfId="0" applyNumberFormat="1" applyFont="1" applyAlignment="1">
      <alignment horizontal="left" vertical="top" wrapText="1"/>
    </xf>
    <xf numFmtId="0" fontId="14" fillId="3" borderId="0" xfId="0" applyFont="1" applyFill="1" applyAlignment="1">
      <alignment horizontal="left" vertical="top"/>
    </xf>
    <xf numFmtId="183" fontId="4" fillId="0" borderId="0" xfId="0" applyNumberFormat="1" applyFont="1">
      <alignment vertical="center"/>
    </xf>
    <xf numFmtId="0" fontId="17" fillId="0" borderId="9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4" fillId="0" borderId="0" xfId="3" applyFont="1">
      <alignment vertical="center"/>
    </xf>
    <xf numFmtId="176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176" fontId="18" fillId="0" borderId="0" xfId="0" applyNumberFormat="1" applyFont="1" applyAlignment="1">
      <alignment vertical="top"/>
    </xf>
    <xf numFmtId="177" fontId="4" fillId="2" borderId="34" xfId="2" applyNumberFormat="1" applyFont="1" applyFill="1" applyBorder="1" applyAlignment="1" applyProtection="1">
      <alignment horizontal="right" vertical="center"/>
      <protection locked="0"/>
    </xf>
    <xf numFmtId="177" fontId="4" fillId="2" borderId="32" xfId="2" applyNumberFormat="1" applyFont="1" applyFill="1" applyBorder="1" applyAlignment="1" applyProtection="1">
      <alignment horizontal="right" vertical="center"/>
      <protection locked="0"/>
    </xf>
    <xf numFmtId="177" fontId="4" fillId="2" borderId="33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top"/>
    </xf>
    <xf numFmtId="177" fontId="4" fillId="0" borderId="31" xfId="2" applyNumberFormat="1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16" fillId="0" borderId="0" xfId="3" applyFont="1">
      <alignment vertical="center"/>
    </xf>
    <xf numFmtId="0" fontId="16" fillId="0" borderId="0" xfId="3" applyFont="1" applyAlignment="1">
      <alignment vertical="distributed" wrapText="1"/>
    </xf>
    <xf numFmtId="0" fontId="16" fillId="0" borderId="0" xfId="3" applyFont="1" applyAlignment="1">
      <alignment vertical="distributed"/>
    </xf>
    <xf numFmtId="177" fontId="4" fillId="0" borderId="34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8" fillId="0" borderId="27" xfId="2" applyFont="1" applyBorder="1" applyAlignment="1">
      <alignment vertical="top" shrinkToFit="1"/>
    </xf>
    <xf numFmtId="178" fontId="7" fillId="0" borderId="0" xfId="2" applyNumberFormat="1" applyFont="1" applyAlignment="1">
      <alignment horizontal="right" vertical="top"/>
    </xf>
    <xf numFmtId="0" fontId="17" fillId="0" borderId="0" xfId="0" applyFont="1">
      <alignment vertical="center"/>
    </xf>
    <xf numFmtId="0" fontId="8" fillId="0" borderId="0" xfId="3" applyFont="1" applyAlignment="1">
      <alignment vertical="center" wrapText="1"/>
    </xf>
    <xf numFmtId="0" fontId="4" fillId="0" borderId="7" xfId="3" applyFont="1" applyBorder="1">
      <alignment vertical="center"/>
    </xf>
    <xf numFmtId="0" fontId="4" fillId="0" borderId="7" xfId="0" applyFont="1" applyBorder="1">
      <alignment vertical="center"/>
    </xf>
    <xf numFmtId="177" fontId="4" fillId="2" borderId="35" xfId="2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>
      <alignment vertical="center" wrapText="1"/>
    </xf>
    <xf numFmtId="177" fontId="4" fillId="0" borderId="0" xfId="2" applyNumberFormat="1" applyFont="1">
      <alignment vertical="center"/>
    </xf>
    <xf numFmtId="181" fontId="4" fillId="2" borderId="0" xfId="0" applyNumberFormat="1" applyFont="1" applyFill="1" applyAlignment="1" applyProtection="1">
      <alignment horizontal="right" vertical="center"/>
      <protection locked="0"/>
    </xf>
    <xf numFmtId="176" fontId="4" fillId="0" borderId="33" xfId="0" applyNumberFormat="1" applyFont="1" applyBorder="1" applyAlignment="1">
      <alignment horizontal="center" vertical="center" wrapText="1"/>
    </xf>
    <xf numFmtId="177" fontId="4" fillId="2" borderId="31" xfId="2" applyNumberFormat="1" applyFont="1" applyFill="1" applyBorder="1" applyAlignment="1" applyProtection="1">
      <alignment horizontal="right" vertical="center"/>
      <protection locked="0"/>
    </xf>
    <xf numFmtId="49" fontId="4" fillId="2" borderId="50" xfId="0" applyNumberFormat="1" applyFont="1" applyFill="1" applyBorder="1" applyProtection="1">
      <alignment vertical="center"/>
      <protection locked="0"/>
    </xf>
    <xf numFmtId="49" fontId="4" fillId="2" borderId="2" xfId="0" applyNumberFormat="1" applyFont="1" applyFill="1" applyBorder="1" applyProtection="1">
      <alignment vertical="center"/>
      <protection locked="0"/>
    </xf>
    <xf numFmtId="49" fontId="4" fillId="2" borderId="3" xfId="0" applyNumberFormat="1" applyFont="1" applyFill="1" applyBorder="1" applyProtection="1">
      <alignment vertical="center"/>
      <protection locked="0"/>
    </xf>
    <xf numFmtId="49" fontId="4" fillId="2" borderId="51" xfId="0" applyNumberFormat="1" applyFont="1" applyFill="1" applyBorder="1" applyProtection="1">
      <alignment vertical="center"/>
      <protection locked="0"/>
    </xf>
    <xf numFmtId="49" fontId="4" fillId="2" borderId="5" xfId="0" applyNumberFormat="1" applyFont="1" applyFill="1" applyBorder="1" applyProtection="1">
      <alignment vertical="center"/>
      <protection locked="0"/>
    </xf>
    <xf numFmtId="49" fontId="4" fillId="2" borderId="6" xfId="0" applyNumberFormat="1" applyFont="1" applyFill="1" applyBorder="1" applyProtection="1">
      <alignment vertical="center"/>
      <protection locked="0"/>
    </xf>
    <xf numFmtId="177" fontId="4" fillId="2" borderId="0" xfId="0" applyNumberFormat="1" applyFont="1" applyFill="1" applyAlignment="1" applyProtection="1">
      <alignment horizontal="right" vertical="center"/>
      <protection locked="0"/>
    </xf>
    <xf numFmtId="0" fontId="18" fillId="0" borderId="27" xfId="0" applyFont="1" applyBorder="1" applyAlignment="1">
      <alignment vertical="top"/>
    </xf>
    <xf numFmtId="49" fontId="4" fillId="2" borderId="52" xfId="0" applyNumberFormat="1" applyFont="1" applyFill="1" applyBorder="1" applyProtection="1">
      <alignment vertical="center"/>
      <protection locked="0"/>
    </xf>
    <xf numFmtId="49" fontId="4" fillId="2" borderId="29" xfId="0" applyNumberFormat="1" applyFont="1" applyFill="1" applyBorder="1" applyProtection="1">
      <alignment vertical="center"/>
      <protection locked="0"/>
    </xf>
    <xf numFmtId="49" fontId="4" fillId="2" borderId="30" xfId="0" applyNumberFormat="1" applyFont="1" applyFill="1" applyBorder="1" applyProtection="1">
      <alignment vertical="center"/>
      <protection locked="0"/>
    </xf>
    <xf numFmtId="0" fontId="4" fillId="0" borderId="0" xfId="0" applyFont="1" applyAlignment="1">
      <alignment vertical="top" wrapText="1"/>
    </xf>
    <xf numFmtId="0" fontId="18" fillId="0" borderId="14" xfId="0" applyFont="1" applyBorder="1" applyAlignment="1">
      <alignment vertical="top"/>
    </xf>
    <xf numFmtId="0" fontId="18" fillId="0" borderId="27" xfId="0" applyFont="1" applyBorder="1" applyAlignment="1">
      <alignment vertical="top" wrapText="1"/>
    </xf>
    <xf numFmtId="0" fontId="4" fillId="0" borderId="0" xfId="2" applyFont="1" applyAlignment="1">
      <alignment vertical="top"/>
    </xf>
    <xf numFmtId="179" fontId="4" fillId="0" borderId="0" xfId="0" applyNumberFormat="1" applyFont="1" applyAlignment="1">
      <alignment vertical="top"/>
    </xf>
    <xf numFmtId="0" fontId="18" fillId="0" borderId="27" xfId="2" applyFont="1" applyBorder="1" applyAlignment="1">
      <alignment vertical="top"/>
    </xf>
    <xf numFmtId="0" fontId="18" fillId="0" borderId="0" xfId="2" applyFont="1" applyAlignment="1">
      <alignment vertical="top"/>
    </xf>
  </cellXfs>
  <cellStyles count="19">
    <cellStyle name="ハイパーリンク" xfId="1" builtinId="8"/>
    <cellStyle name="ハイパーリンク 2" xfId="16"/>
    <cellStyle name="桁区切り 2" xfId="5"/>
    <cellStyle name="桁区切り 2 2" xfId="14"/>
    <cellStyle name="桁区切り 3" xfId="8"/>
    <cellStyle name="桁区切り 4" xfId="17"/>
    <cellStyle name="桁区切り 5" xfId="18"/>
    <cellStyle name="通貨 2" xfId="10"/>
    <cellStyle name="標準" xfId="0" builtinId="0"/>
    <cellStyle name="標準 2" xfId="11"/>
    <cellStyle name="標準 3 3" xfId="4"/>
    <cellStyle name="標準 4" xfId="9"/>
    <cellStyle name="標準 5" xfId="3"/>
    <cellStyle name="標準 5 2" xfId="2"/>
    <cellStyle name="標準 5 2 2" xfId="7"/>
    <cellStyle name="標準 5 2 2 2" xfId="13"/>
    <cellStyle name="標準 5 2 2 3" xfId="12"/>
    <cellStyle name="標準 8" xfId="15"/>
    <cellStyle name="標準 9" xfId="6"/>
  </cellStyles>
  <dxfs count="34"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A6A6A6"/>
      <color rgb="FFE2EFDA"/>
      <color rgb="FFFF0000"/>
      <color rgb="FFEEAAFC"/>
      <color rgb="FFFFE699"/>
      <color rgb="FFC6E0B4"/>
      <color rgb="FF0070C0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>
    <tabColor rgb="FF00B0F0"/>
    <outlinePr summaryBelow="0"/>
    <pageSetUpPr fitToPage="1"/>
  </sheetPr>
  <dimension ref="A1:X349"/>
  <sheetViews>
    <sheetView showGridLines="0" tabSelected="1" topLeftCell="B1" zoomScaleNormal="100" workbookViewId="0">
      <selection activeCell="B1" sqref="B1"/>
    </sheetView>
  </sheetViews>
  <sheetFormatPr defaultRowHeight="13.5"/>
  <cols>
    <col min="1" max="1" width="5.25" style="1" hidden="1" customWidth="1"/>
    <col min="2" max="3" width="1.625" style="1" customWidth="1"/>
    <col min="4" max="8" width="6.625" style="1" customWidth="1"/>
    <col min="9" max="10" width="3.625" style="1" customWidth="1"/>
    <col min="11" max="21" width="6.625" style="1" customWidth="1"/>
    <col min="22" max="22" width="8.625" style="1" customWidth="1"/>
    <col min="23" max="24" width="3.625" style="1" customWidth="1"/>
    <col min="25" max="16384" width="9" style="1"/>
  </cols>
  <sheetData>
    <row r="1" spans="1:24" ht="39.950000000000003" customHeight="1">
      <c r="A1" s="3" t="str">
        <f>P市町村名</f>
        <v>黒潮町</v>
      </c>
      <c r="B1" s="3"/>
      <c r="C1" s="163" t="str">
        <f>P対象年度 &amp; " " &amp; P市町村名 &amp; P業種 &amp; "
競争入札参加資格審査申請書"</f>
        <v>平成31・32年度 黒潮町物品製造（購入）・役務の提供等
競争入札参加資格審査申請書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1">
        <v>43473</v>
      </c>
      <c r="U1" s="161"/>
      <c r="V1" s="87"/>
      <c r="W1" s="8"/>
      <c r="X1" s="8"/>
    </row>
    <row r="2" spans="1:24" ht="15" customHeight="1">
      <c r="A2" s="3" t="str">
        <f>P業種区分</f>
        <v>物品</v>
      </c>
      <c r="B2" s="3"/>
      <c r="C2" s="9"/>
      <c r="D2" s="9"/>
      <c r="E2" s="9"/>
      <c r="F2" s="9"/>
      <c r="G2" s="9"/>
      <c r="H2" s="9"/>
      <c r="X2" s="10"/>
    </row>
    <row r="3" spans="1:24" ht="15" customHeight="1">
      <c r="A3" s="2" t="str">
        <f>Pver</f>
        <v>2019.01</v>
      </c>
      <c r="B3" s="2"/>
      <c r="C3" s="139" t="str">
        <f>P対象年度 &amp; " " &amp; P市町村名 &amp; " " &amp; P業種 &amp; "の申請に必要な項目を入力してください。"</f>
        <v>平成31・32年度 黒潮町 物品製造（購入）・役務の提供等の申請に必要な項目を入力してください。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4" ht="15" customHeight="1">
      <c r="A4" s="2"/>
      <c r="B4" s="2"/>
      <c r="C4" s="152" t="s">
        <v>15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</row>
    <row r="5" spans="1:24" ht="15" customHeight="1">
      <c r="A5" s="2"/>
      <c r="B5" s="2"/>
      <c r="C5" s="152" t="s">
        <v>16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</row>
    <row r="6" spans="1:24" ht="32.25" customHeight="1">
      <c r="A6" s="2"/>
      <c r="B6" s="2"/>
      <c r="C6" s="153" t="s">
        <v>240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</row>
    <row r="7" spans="1:24" ht="6" customHeight="1">
      <c r="A7" s="2"/>
      <c r="B7" s="2"/>
    </row>
    <row r="8" spans="1:24" ht="20.100000000000001" customHeight="1">
      <c r="A8" s="2"/>
      <c r="B8" s="2"/>
      <c r="C8" s="136" t="s">
        <v>140</v>
      </c>
      <c r="D8" s="137"/>
      <c r="E8" s="137"/>
      <c r="F8" s="137"/>
      <c r="G8" s="137"/>
      <c r="H8" s="138"/>
    </row>
    <row r="9" spans="1:24" ht="3.95" customHeight="1">
      <c r="A9" s="2"/>
      <c r="B9" s="2"/>
      <c r="C9" s="11"/>
      <c r="D9" s="88"/>
      <c r="E9" s="162"/>
      <c r="F9" s="162"/>
      <c r="G9" s="162"/>
      <c r="H9" s="16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1:24" ht="3.95" customHeight="1">
      <c r="A10" s="2"/>
      <c r="B10" s="2"/>
      <c r="C10" s="11"/>
      <c r="D10" s="88"/>
      <c r="E10" s="88"/>
      <c r="F10" s="88"/>
      <c r="G10" s="88"/>
      <c r="H10" s="88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6"/>
    </row>
    <row r="11" spans="1:24" ht="20.100000000000001" customHeight="1">
      <c r="A11" s="2">
        <f>IF(AND($I11&lt;&gt;"新規", $I11&lt;&gt;"継続"), 102, 0)</f>
        <v>102</v>
      </c>
      <c r="B11" s="2"/>
      <c r="C11" s="11"/>
      <c r="D11" s="15">
        <v>1</v>
      </c>
      <c r="E11" s="129" t="s">
        <v>373</v>
      </c>
      <c r="F11" s="129"/>
      <c r="G11" s="129"/>
      <c r="H11" s="129"/>
      <c r="I11" s="158"/>
      <c r="J11" s="158"/>
      <c r="K11" s="158"/>
      <c r="L11" s="15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7"/>
    </row>
    <row r="12" spans="1:24" ht="27.95" customHeight="1">
      <c r="A12" s="2"/>
      <c r="B12" s="2"/>
      <c r="C12" s="11"/>
      <c r="D12" s="88"/>
      <c r="E12" s="162"/>
      <c r="F12" s="162"/>
      <c r="G12" s="162"/>
      <c r="H12" s="162"/>
      <c r="I12" s="17" t="s">
        <v>23</v>
      </c>
      <c r="J12" s="104" t="s">
        <v>204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7"/>
    </row>
    <row r="13" spans="1:24" ht="20.100000000000001" customHeight="1">
      <c r="A13" s="2">
        <f>IF(ISBLANK(I13), 1, 0)</f>
        <v>1</v>
      </c>
      <c r="B13" s="2"/>
      <c r="C13" s="14"/>
      <c r="D13" s="15">
        <v>2</v>
      </c>
      <c r="E13" s="129" t="s">
        <v>17</v>
      </c>
      <c r="F13" s="129"/>
      <c r="G13" s="129"/>
      <c r="H13" s="129"/>
      <c r="I13" s="140"/>
      <c r="J13" s="140"/>
      <c r="K13" s="140"/>
      <c r="L13" s="140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6"/>
    </row>
    <row r="14" spans="1:24" ht="20.100000000000001" customHeight="1">
      <c r="A14" s="2"/>
      <c r="B14" s="2"/>
      <c r="C14" s="14"/>
      <c r="D14" s="15"/>
      <c r="E14" s="129"/>
      <c r="F14" s="129"/>
      <c r="G14" s="129"/>
      <c r="H14" s="129"/>
      <c r="I14" s="17" t="s">
        <v>23</v>
      </c>
      <c r="J14" s="143" t="s">
        <v>216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6"/>
    </row>
    <row r="15" spans="1:24" ht="20.100000000000001" customHeight="1">
      <c r="A15" s="2">
        <f>IF(AND($I15&lt;&gt;"個人", $I15&lt;&gt;"法人"), 102, 0)</f>
        <v>102</v>
      </c>
      <c r="B15" s="2"/>
      <c r="C15" s="14"/>
      <c r="D15" s="15">
        <v>3</v>
      </c>
      <c r="E15" s="129" t="s">
        <v>18</v>
      </c>
      <c r="F15" s="129"/>
      <c r="G15" s="129"/>
      <c r="H15" s="129"/>
      <c r="I15" s="158"/>
      <c r="J15" s="158"/>
      <c r="K15" s="158"/>
      <c r="L15" s="158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6"/>
    </row>
    <row r="16" spans="1:24" ht="20.100000000000001" customHeight="1">
      <c r="A16" s="2"/>
      <c r="B16" s="2"/>
      <c r="C16" s="14"/>
      <c r="D16" s="15"/>
      <c r="E16" s="129"/>
      <c r="F16" s="129"/>
      <c r="G16" s="129"/>
      <c r="H16" s="129"/>
      <c r="I16" s="17" t="s">
        <v>23</v>
      </c>
      <c r="J16" s="143" t="s">
        <v>22</v>
      </c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6"/>
    </row>
    <row r="17" spans="1:23" ht="20.100000000000001" customHeight="1">
      <c r="A17" s="2">
        <f>IF(AND($I17&lt;&gt;"無", $I17&lt;&gt;"有"), 102, 0)</f>
        <v>102</v>
      </c>
      <c r="B17" s="2"/>
      <c r="C17" s="14"/>
      <c r="D17" s="15">
        <v>4</v>
      </c>
      <c r="E17" s="129" t="s">
        <v>19</v>
      </c>
      <c r="F17" s="129"/>
      <c r="G17" s="129"/>
      <c r="H17" s="129"/>
      <c r="I17" s="158"/>
      <c r="J17" s="158"/>
      <c r="K17" s="158"/>
      <c r="L17" s="158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6"/>
    </row>
    <row r="18" spans="1:23" ht="20.100000000000001" customHeight="1">
      <c r="A18" s="2"/>
      <c r="B18" s="2"/>
      <c r="C18" s="14"/>
      <c r="D18" s="15"/>
      <c r="E18" s="129"/>
      <c r="F18" s="129"/>
      <c r="G18" s="129"/>
      <c r="H18" s="129"/>
      <c r="I18" s="17" t="s">
        <v>24</v>
      </c>
      <c r="J18" s="143" t="s">
        <v>242</v>
      </c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6"/>
    </row>
    <row r="19" spans="1:23" ht="20.100000000000001" customHeight="1">
      <c r="A19" s="2">
        <f>IF(AND($I19&lt;&gt;"無", $I19&lt;&gt;"有"), 102, 0)</f>
        <v>102</v>
      </c>
      <c r="B19" s="2"/>
      <c r="C19" s="14"/>
      <c r="D19" s="15">
        <v>5</v>
      </c>
      <c r="E19" s="129" t="s">
        <v>20</v>
      </c>
      <c r="F19" s="129"/>
      <c r="G19" s="129"/>
      <c r="H19" s="129"/>
      <c r="I19" s="158"/>
      <c r="J19" s="158"/>
      <c r="K19" s="158"/>
      <c r="L19" s="158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6"/>
    </row>
    <row r="20" spans="1:23" ht="20.100000000000001" customHeight="1">
      <c r="A20" s="2"/>
      <c r="B20" s="2"/>
      <c r="C20" s="18"/>
      <c r="D20" s="84"/>
      <c r="E20" s="129"/>
      <c r="F20" s="129"/>
      <c r="G20" s="129"/>
      <c r="H20" s="129"/>
      <c r="I20" s="17" t="s">
        <v>24</v>
      </c>
      <c r="J20" s="143" t="s">
        <v>243</v>
      </c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6"/>
    </row>
    <row r="21" spans="1:23" ht="5.0999999999999996" customHeight="1">
      <c r="A21" s="2"/>
      <c r="B21" s="2"/>
      <c r="C21" s="4"/>
      <c r="D21" s="5"/>
      <c r="E21" s="164"/>
      <c r="F21" s="164"/>
      <c r="G21" s="164"/>
      <c r="H21" s="16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</row>
    <row r="22" spans="1:23" ht="8.1" customHeight="1">
      <c r="A22" s="2"/>
      <c r="B22" s="2"/>
    </row>
    <row r="23" spans="1:23" ht="8.1" customHeight="1">
      <c r="A23" s="2"/>
      <c r="B23" s="2"/>
    </row>
    <row r="24" spans="1:23" ht="20.100000000000001" customHeight="1">
      <c r="A24" s="2"/>
      <c r="B24" s="2"/>
      <c r="C24" s="136" t="s">
        <v>141</v>
      </c>
      <c r="D24" s="137"/>
      <c r="E24" s="137"/>
      <c r="F24" s="137"/>
      <c r="G24" s="137"/>
      <c r="H24" s="138"/>
    </row>
    <row r="25" spans="1:23" ht="3.95" customHeight="1">
      <c r="A25" s="2"/>
      <c r="B25" s="2"/>
      <c r="C25" s="11"/>
      <c r="D25" s="88"/>
      <c r="E25" s="162"/>
      <c r="F25" s="162"/>
      <c r="G25" s="162"/>
      <c r="H25" s="16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</row>
    <row r="26" spans="1:23" ht="3.95" customHeight="1">
      <c r="A26" s="2"/>
      <c r="B26" s="2"/>
      <c r="C26" s="11"/>
      <c r="D26" s="88"/>
      <c r="E26" s="88"/>
      <c r="F26" s="88"/>
      <c r="G26" s="88"/>
      <c r="H26" s="88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16"/>
    </row>
    <row r="27" spans="1:23" ht="20.100000000000001" customHeight="1">
      <c r="A27" s="2">
        <f>IF(I27="", 1, IF(ISERROR(FIND("、"&amp;I27&amp;"、", "、黒潮町内、高知県内、高知県外、")), 102,0))</f>
        <v>1</v>
      </c>
      <c r="B27" s="2"/>
      <c r="C27" s="14"/>
      <c r="D27" s="15">
        <v>1</v>
      </c>
      <c r="E27" s="139" t="s">
        <v>205</v>
      </c>
      <c r="F27" s="139"/>
      <c r="G27" s="139"/>
      <c r="H27" s="139"/>
      <c r="I27" s="158"/>
      <c r="J27" s="158"/>
      <c r="K27" s="158"/>
      <c r="L27" s="158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6"/>
    </row>
    <row r="28" spans="1:23" ht="20.100000000000001" customHeight="1">
      <c r="A28" s="2"/>
      <c r="B28" s="2"/>
      <c r="C28" s="14"/>
      <c r="D28" s="15"/>
      <c r="E28" s="129"/>
      <c r="F28" s="129"/>
      <c r="G28" s="129"/>
      <c r="H28" s="129"/>
      <c r="I28" s="17" t="s">
        <v>23</v>
      </c>
      <c r="J28" s="143" t="s">
        <v>22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6"/>
    </row>
    <row r="29" spans="1:23" ht="20.100000000000001" customHeight="1">
      <c r="A29" s="2">
        <f>IF(ISBLANK(I29), 1, 0)</f>
        <v>1</v>
      </c>
      <c r="B29" s="2"/>
      <c r="C29" s="14"/>
      <c r="D29" s="15">
        <v>2</v>
      </c>
      <c r="E29" s="139" t="s">
        <v>0</v>
      </c>
      <c r="F29" s="139"/>
      <c r="G29" s="139"/>
      <c r="H29" s="139"/>
      <c r="I29" s="159"/>
      <c r="J29" s="159"/>
      <c r="K29" s="159"/>
      <c r="L29" s="159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6"/>
    </row>
    <row r="30" spans="1:23" ht="20.100000000000001" customHeight="1">
      <c r="A30" s="2"/>
      <c r="B30" s="2"/>
      <c r="C30" s="14"/>
      <c r="D30" s="15"/>
      <c r="E30" s="129"/>
      <c r="F30" s="129"/>
      <c r="G30" s="129"/>
      <c r="H30" s="129"/>
      <c r="I30" s="17" t="s">
        <v>24</v>
      </c>
      <c r="J30" s="143" t="s">
        <v>206</v>
      </c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6"/>
    </row>
    <row r="31" spans="1:23" ht="20.100000000000001" customHeight="1">
      <c r="A31" s="2">
        <f>IF(ISBLANK(I31), 1, 0)</f>
        <v>1</v>
      </c>
      <c r="B31" s="2"/>
      <c r="C31" s="14"/>
      <c r="D31" s="15">
        <v>3</v>
      </c>
      <c r="E31" s="139" t="s">
        <v>1</v>
      </c>
      <c r="F31" s="139"/>
      <c r="G31" s="139"/>
      <c r="H31" s="139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6"/>
    </row>
    <row r="32" spans="1:23" ht="20.100000000000001" customHeight="1">
      <c r="A32" s="2"/>
      <c r="B32" s="2"/>
      <c r="C32" s="14"/>
      <c r="D32" s="15"/>
      <c r="E32" s="129"/>
      <c r="F32" s="129"/>
      <c r="G32" s="129"/>
      <c r="H32" s="129"/>
      <c r="I32" s="17" t="s">
        <v>24</v>
      </c>
      <c r="J32" s="143" t="s">
        <v>210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6"/>
    </row>
    <row r="33" spans="1:23" ht="20.100000000000001" customHeight="1">
      <c r="A33" s="2">
        <f>IF(ISBLANK(I33), 1, 0)</f>
        <v>1</v>
      </c>
      <c r="B33" s="2"/>
      <c r="C33" s="14"/>
      <c r="D33" s="15">
        <v>4</v>
      </c>
      <c r="E33" s="139" t="s">
        <v>2</v>
      </c>
      <c r="F33" s="139"/>
      <c r="G33" s="139"/>
      <c r="H33" s="139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6"/>
    </row>
    <row r="34" spans="1:23" ht="20.100000000000001" customHeight="1">
      <c r="A34" s="2"/>
      <c r="B34" s="2"/>
      <c r="C34" s="18"/>
      <c r="D34" s="84"/>
      <c r="E34" s="129"/>
      <c r="F34" s="129"/>
      <c r="G34" s="129"/>
      <c r="H34" s="129"/>
      <c r="I34" s="17" t="s">
        <v>24</v>
      </c>
      <c r="J34" s="143" t="s">
        <v>207</v>
      </c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6"/>
    </row>
    <row r="35" spans="1:23" ht="20.100000000000001" customHeight="1">
      <c r="A35" s="2">
        <f>IF(ISBLANK(I35), 1, 0)</f>
        <v>1</v>
      </c>
      <c r="B35" s="2"/>
      <c r="C35" s="14"/>
      <c r="D35" s="15">
        <v>5</v>
      </c>
      <c r="E35" s="139" t="s">
        <v>3</v>
      </c>
      <c r="F35" s="139"/>
      <c r="G35" s="139"/>
      <c r="H35" s="139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6"/>
    </row>
    <row r="36" spans="1:23" ht="39.950000000000003" customHeight="1">
      <c r="A36" s="2"/>
      <c r="B36" s="2"/>
      <c r="C36" s="18"/>
      <c r="D36" s="84"/>
      <c r="E36" s="129"/>
      <c r="F36" s="129"/>
      <c r="G36" s="129"/>
      <c r="H36" s="129"/>
      <c r="I36" s="19" t="s">
        <v>24</v>
      </c>
      <c r="J36" s="104" t="s">
        <v>208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20"/>
    </row>
    <row r="37" spans="1:23" ht="20.100000000000001" customHeight="1">
      <c r="A37" s="2">
        <f>IF(ISBLANK(I37), 1, 0)</f>
        <v>1</v>
      </c>
      <c r="B37" s="2"/>
      <c r="C37" s="14"/>
      <c r="D37" s="15">
        <v>6</v>
      </c>
      <c r="E37" s="139" t="s">
        <v>134</v>
      </c>
      <c r="F37" s="139"/>
      <c r="G37" s="139"/>
      <c r="H37" s="139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6"/>
    </row>
    <row r="38" spans="1:23" ht="20.100000000000001" customHeight="1">
      <c r="A38" s="2"/>
      <c r="B38" s="2"/>
      <c r="C38" s="18"/>
      <c r="D38" s="84"/>
      <c r="E38" s="129"/>
      <c r="F38" s="129"/>
      <c r="G38" s="129"/>
      <c r="H38" s="129"/>
      <c r="I38" s="17" t="s">
        <v>24</v>
      </c>
      <c r="J38" s="143" t="s">
        <v>211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21"/>
    </row>
    <row r="39" spans="1:23" ht="20.100000000000001" customHeight="1">
      <c r="A39" s="2"/>
      <c r="B39" s="2"/>
      <c r="C39" s="14"/>
      <c r="D39" s="15">
        <v>7</v>
      </c>
      <c r="E39" s="139" t="s">
        <v>4</v>
      </c>
      <c r="F39" s="139"/>
      <c r="G39" s="139"/>
      <c r="H39" s="139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6"/>
    </row>
    <row r="40" spans="1:23" ht="20.100000000000001" customHeight="1">
      <c r="A40" s="2"/>
      <c r="B40" s="2"/>
      <c r="C40" s="18"/>
      <c r="D40" s="84"/>
      <c r="E40" s="129"/>
      <c r="F40" s="129"/>
      <c r="G40" s="129"/>
      <c r="H40" s="129"/>
      <c r="I40" s="17" t="s">
        <v>24</v>
      </c>
      <c r="J40" s="143" t="s">
        <v>25</v>
      </c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21"/>
    </row>
    <row r="41" spans="1:23" ht="20.100000000000001" customHeight="1">
      <c r="A41" s="2">
        <f>IF(ISBLANK(I41), 1, 0)</f>
        <v>1</v>
      </c>
      <c r="B41" s="2"/>
      <c r="C41" s="14"/>
      <c r="D41" s="15">
        <v>8</v>
      </c>
      <c r="E41" s="139" t="s">
        <v>5</v>
      </c>
      <c r="F41" s="139"/>
      <c r="G41" s="139"/>
      <c r="H41" s="139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6"/>
    </row>
    <row r="42" spans="1:23" ht="20.100000000000001" customHeight="1">
      <c r="A42" s="2"/>
      <c r="B42" s="2"/>
      <c r="C42" s="18"/>
      <c r="D42" s="84"/>
      <c r="E42" s="129"/>
      <c r="F42" s="129"/>
      <c r="G42" s="129"/>
      <c r="H42" s="129"/>
      <c r="I42" s="17" t="s">
        <v>24</v>
      </c>
      <c r="J42" s="143" t="s">
        <v>27</v>
      </c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6"/>
    </row>
    <row r="43" spans="1:23" ht="20.100000000000001" customHeight="1">
      <c r="A43" s="2">
        <f>IF(ISBLANK(I43), 1, 0)</f>
        <v>1</v>
      </c>
      <c r="B43" s="2"/>
      <c r="C43" s="14"/>
      <c r="D43" s="15">
        <v>9</v>
      </c>
      <c r="E43" s="139" t="s">
        <v>6</v>
      </c>
      <c r="F43" s="139"/>
      <c r="G43" s="139"/>
      <c r="H43" s="139"/>
      <c r="I43" s="141"/>
      <c r="J43" s="141"/>
      <c r="K43" s="141"/>
      <c r="L43" s="141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6"/>
    </row>
    <row r="44" spans="1:23" ht="20.100000000000001" customHeight="1">
      <c r="A44" s="2"/>
      <c r="B44" s="2"/>
      <c r="C44" s="18"/>
      <c r="D44" s="84"/>
      <c r="E44" s="129"/>
      <c r="F44" s="129"/>
      <c r="G44" s="129"/>
      <c r="H44" s="129"/>
      <c r="I44" s="17" t="s">
        <v>24</v>
      </c>
      <c r="J44" s="143" t="s">
        <v>245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6"/>
    </row>
    <row r="45" spans="1:23" ht="20.100000000000001" customHeight="1">
      <c r="A45" s="2"/>
      <c r="B45" s="2"/>
      <c r="C45" s="14"/>
      <c r="D45" s="15">
        <v>10</v>
      </c>
      <c r="E45" s="139" t="s">
        <v>7</v>
      </c>
      <c r="F45" s="139"/>
      <c r="G45" s="139"/>
      <c r="H45" s="139"/>
      <c r="I45" s="141"/>
      <c r="J45" s="141"/>
      <c r="K45" s="141"/>
      <c r="L45" s="141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6"/>
    </row>
    <row r="46" spans="1:23" ht="20.100000000000001" customHeight="1">
      <c r="A46" s="2"/>
      <c r="B46" s="2"/>
      <c r="C46" s="18"/>
      <c r="D46" s="84"/>
      <c r="E46" s="129"/>
      <c r="F46" s="129"/>
      <c r="G46" s="129"/>
      <c r="H46" s="129"/>
      <c r="I46" s="17" t="s">
        <v>24</v>
      </c>
      <c r="J46" s="143" t="s">
        <v>244</v>
      </c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6"/>
    </row>
    <row r="47" spans="1:23" ht="20.100000000000001" customHeight="1">
      <c r="A47" s="2"/>
      <c r="B47" s="2"/>
      <c r="C47" s="14"/>
      <c r="D47" s="15">
        <v>11</v>
      </c>
      <c r="E47" s="139" t="s">
        <v>14</v>
      </c>
      <c r="F47" s="139"/>
      <c r="G47" s="139"/>
      <c r="H47" s="139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6"/>
    </row>
    <row r="48" spans="1:23" ht="20.100000000000001" customHeight="1">
      <c r="A48" s="2"/>
      <c r="B48" s="2"/>
      <c r="C48" s="18"/>
      <c r="D48" s="84"/>
      <c r="E48" s="129"/>
      <c r="F48" s="129"/>
      <c r="G48" s="129"/>
      <c r="H48" s="129"/>
      <c r="I48" s="17" t="s">
        <v>24</v>
      </c>
      <c r="J48" s="104" t="s">
        <v>129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6"/>
    </row>
    <row r="49" spans="1:23" ht="20.100000000000001" customHeight="1">
      <c r="A49" s="2">
        <f>IF(AND($I49&lt;&gt;"課税", $I49&lt;&gt;"免税"), 102, 0)</f>
        <v>102</v>
      </c>
      <c r="B49" s="2"/>
      <c r="C49" s="14"/>
      <c r="D49" s="15">
        <v>12</v>
      </c>
      <c r="E49" s="139" t="s">
        <v>21</v>
      </c>
      <c r="F49" s="139"/>
      <c r="G49" s="139"/>
      <c r="H49" s="139"/>
      <c r="I49" s="158"/>
      <c r="J49" s="158"/>
      <c r="K49" s="158"/>
      <c r="L49" s="158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6"/>
    </row>
    <row r="50" spans="1:23" ht="39.950000000000003" customHeight="1">
      <c r="A50" s="2"/>
      <c r="B50" s="2"/>
      <c r="C50" s="18"/>
      <c r="D50" s="84"/>
      <c r="E50" s="129"/>
      <c r="F50" s="129"/>
      <c r="G50" s="129"/>
      <c r="H50" s="129"/>
      <c r="I50" s="17" t="s">
        <v>23</v>
      </c>
      <c r="J50" s="104" t="s">
        <v>332</v>
      </c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6"/>
    </row>
    <row r="51" spans="1:23" ht="5.0999999999999996" customHeight="1">
      <c r="A51" s="2"/>
      <c r="B51" s="2"/>
      <c r="C51" s="22"/>
      <c r="D51" s="89"/>
      <c r="E51" s="165"/>
      <c r="F51" s="165"/>
      <c r="G51" s="165"/>
      <c r="H51" s="16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4"/>
    </row>
    <row r="52" spans="1:23" ht="9.9499999999999993" customHeight="1">
      <c r="A52" s="2"/>
      <c r="B52" s="2"/>
      <c r="C52" s="84"/>
      <c r="D52" s="84"/>
      <c r="E52" s="84"/>
      <c r="F52" s="84"/>
      <c r="G52" s="84"/>
      <c r="H52" s="8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84"/>
    </row>
    <row r="53" spans="1:23" ht="9.9499999999999993" customHeight="1">
      <c r="A53" s="2"/>
      <c r="B53" s="2"/>
      <c r="C53" s="84"/>
      <c r="D53" s="84"/>
      <c r="E53" s="84"/>
      <c r="F53" s="84"/>
      <c r="G53" s="84"/>
      <c r="H53" s="84"/>
      <c r="I53" s="25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1:23" ht="20.100000000000001" customHeight="1">
      <c r="A54" s="2"/>
      <c r="B54" s="2"/>
      <c r="C54" s="136" t="s">
        <v>142</v>
      </c>
      <c r="D54" s="137"/>
      <c r="E54" s="137"/>
      <c r="F54" s="137"/>
      <c r="G54" s="137"/>
      <c r="H54" s="138"/>
    </row>
    <row r="55" spans="1:23" ht="3.95" customHeight="1">
      <c r="A55" s="2"/>
      <c r="B55" s="2"/>
      <c r="C55" s="11"/>
      <c r="D55" s="88"/>
      <c r="E55" s="162"/>
      <c r="F55" s="162"/>
      <c r="G55" s="162"/>
      <c r="H55" s="16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</row>
    <row r="56" spans="1:23" ht="3.95" customHeight="1">
      <c r="A56" s="2"/>
      <c r="B56" s="2"/>
      <c r="C56" s="11"/>
      <c r="D56" s="88"/>
      <c r="E56" s="88"/>
      <c r="F56" s="88"/>
      <c r="G56" s="88"/>
      <c r="H56" s="88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16"/>
    </row>
    <row r="57" spans="1:23" ht="20.100000000000001" customHeight="1">
      <c r="A57" s="2">
        <f>IF(AND(I17="有",I57=""), 1, IF(AND(I57&lt;&gt;"", ISERROR(FIND("、"&amp;I57&amp;"、", "、黒潮町内、高知県内、高知県外、"))), 102,0))</f>
        <v>0</v>
      </c>
      <c r="B57" s="2"/>
      <c r="C57" s="14"/>
      <c r="D57" s="15">
        <v>1</v>
      </c>
      <c r="E57" s="139" t="s">
        <v>205</v>
      </c>
      <c r="F57" s="139"/>
      <c r="G57" s="139"/>
      <c r="H57" s="139"/>
      <c r="I57" s="158"/>
      <c r="J57" s="158"/>
      <c r="K57" s="158"/>
      <c r="L57" s="158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6"/>
    </row>
    <row r="58" spans="1:23" ht="20.100000000000001" customHeight="1">
      <c r="A58" s="2"/>
      <c r="B58" s="2"/>
      <c r="C58" s="14"/>
      <c r="D58" s="15"/>
      <c r="E58" s="129"/>
      <c r="F58" s="129"/>
      <c r="G58" s="129"/>
      <c r="H58" s="129"/>
      <c r="I58" s="17" t="s">
        <v>23</v>
      </c>
      <c r="J58" s="143" t="s">
        <v>22</v>
      </c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6"/>
    </row>
    <row r="59" spans="1:23" ht="20.100000000000001" customHeight="1">
      <c r="A59" s="2">
        <f>IF(AND(I17="有",ISBLANK(I59)), 1, 0)</f>
        <v>0</v>
      </c>
      <c r="B59" s="2"/>
      <c r="C59" s="14"/>
      <c r="D59" s="15">
        <v>2</v>
      </c>
      <c r="E59" s="139" t="s">
        <v>0</v>
      </c>
      <c r="F59" s="139"/>
      <c r="G59" s="139"/>
      <c r="H59" s="139"/>
      <c r="I59" s="159"/>
      <c r="J59" s="159"/>
      <c r="K59" s="159"/>
      <c r="L59" s="159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6"/>
    </row>
    <row r="60" spans="1:23" ht="20.100000000000001" customHeight="1">
      <c r="A60" s="2"/>
      <c r="B60" s="2"/>
      <c r="C60" s="14"/>
      <c r="D60" s="15"/>
      <c r="E60" s="129"/>
      <c r="F60" s="129"/>
      <c r="G60" s="129"/>
      <c r="H60" s="129"/>
      <c r="I60" s="17" t="s">
        <v>24</v>
      </c>
      <c r="J60" s="143" t="s">
        <v>209</v>
      </c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6"/>
    </row>
    <row r="61" spans="1:23" ht="20.100000000000001" customHeight="1">
      <c r="A61" s="2">
        <f>IF(AND(I17="有",ISBLANK(I61)), 1, 0)</f>
        <v>0</v>
      </c>
      <c r="B61" s="2"/>
      <c r="C61" s="14"/>
      <c r="D61" s="15">
        <v>3</v>
      </c>
      <c r="E61" s="139" t="s">
        <v>1</v>
      </c>
      <c r="F61" s="139"/>
      <c r="G61" s="139"/>
      <c r="H61" s="139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6"/>
    </row>
    <row r="62" spans="1:23" ht="20.100000000000001" customHeight="1">
      <c r="A62" s="2"/>
      <c r="B62" s="2"/>
      <c r="C62" s="14"/>
      <c r="D62" s="15"/>
      <c r="E62" s="129"/>
      <c r="F62" s="129"/>
      <c r="G62" s="129"/>
      <c r="H62" s="129"/>
      <c r="I62" s="17" t="s">
        <v>24</v>
      </c>
      <c r="J62" s="143" t="s">
        <v>212</v>
      </c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6"/>
    </row>
    <row r="63" spans="1:23" ht="20.100000000000001" customHeight="1">
      <c r="A63" s="2">
        <f>IF(AND(I17="有",ISBLANK(I63)), 1, 0)</f>
        <v>0</v>
      </c>
      <c r="B63" s="2"/>
      <c r="C63" s="14"/>
      <c r="D63" s="15">
        <v>4</v>
      </c>
      <c r="E63" s="139" t="s">
        <v>9</v>
      </c>
      <c r="F63" s="139"/>
      <c r="G63" s="139"/>
      <c r="H63" s="139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6"/>
    </row>
    <row r="64" spans="1:23" ht="50.1" customHeight="1">
      <c r="A64" s="2"/>
      <c r="B64" s="2"/>
      <c r="C64" s="18"/>
      <c r="D64" s="84"/>
      <c r="E64" s="129"/>
      <c r="F64" s="129"/>
      <c r="G64" s="129"/>
      <c r="H64" s="129"/>
      <c r="I64" s="17" t="s">
        <v>24</v>
      </c>
      <c r="J64" s="104" t="s">
        <v>241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6"/>
    </row>
    <row r="65" spans="1:23" ht="20.100000000000001" customHeight="1">
      <c r="A65" s="2">
        <f>IF(AND(I17="有",ISBLANK(I65)), 1, 0)</f>
        <v>0</v>
      </c>
      <c r="B65" s="2"/>
      <c r="C65" s="14"/>
      <c r="D65" s="15">
        <v>5</v>
      </c>
      <c r="E65" s="139" t="s">
        <v>10</v>
      </c>
      <c r="F65" s="139"/>
      <c r="G65" s="139"/>
      <c r="H65" s="139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6"/>
    </row>
    <row r="66" spans="1:23" ht="27.95" customHeight="1">
      <c r="A66" s="2"/>
      <c r="B66" s="2"/>
      <c r="C66" s="18"/>
      <c r="D66" s="84"/>
      <c r="E66" s="129"/>
      <c r="F66" s="129"/>
      <c r="G66" s="129"/>
      <c r="H66" s="129"/>
      <c r="I66" s="19" t="s">
        <v>24</v>
      </c>
      <c r="J66" s="104" t="s">
        <v>213</v>
      </c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6"/>
    </row>
    <row r="67" spans="1:23" ht="20.100000000000001" customHeight="1">
      <c r="A67" s="2">
        <f>IF(AND(I17="有",ISBLANK(I67)), 1, 0)</f>
        <v>0</v>
      </c>
      <c r="B67" s="2"/>
      <c r="C67" s="14"/>
      <c r="D67" s="15">
        <v>6</v>
      </c>
      <c r="E67" s="139" t="s">
        <v>136</v>
      </c>
      <c r="F67" s="139"/>
      <c r="G67" s="139"/>
      <c r="H67" s="139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6"/>
    </row>
    <row r="68" spans="1:23" ht="20.100000000000001" customHeight="1">
      <c r="A68" s="2"/>
      <c r="B68" s="2"/>
      <c r="C68" s="18"/>
      <c r="D68" s="84"/>
      <c r="E68" s="129"/>
      <c r="F68" s="129"/>
      <c r="G68" s="129"/>
      <c r="H68" s="129"/>
      <c r="I68" s="17" t="s">
        <v>24</v>
      </c>
      <c r="J68" s="104" t="s">
        <v>214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6"/>
    </row>
    <row r="69" spans="1:23" ht="20.100000000000001" customHeight="1">
      <c r="A69" s="2"/>
      <c r="B69" s="2"/>
      <c r="C69" s="14"/>
      <c r="D69" s="15">
        <v>7</v>
      </c>
      <c r="E69" s="139" t="s">
        <v>137</v>
      </c>
      <c r="F69" s="139"/>
      <c r="G69" s="139"/>
      <c r="H69" s="139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6"/>
    </row>
    <row r="70" spans="1:23" ht="20.100000000000001" customHeight="1">
      <c r="A70" s="2"/>
      <c r="B70" s="2"/>
      <c r="C70" s="18"/>
      <c r="D70" s="84"/>
      <c r="E70" s="129"/>
      <c r="F70" s="129"/>
      <c r="G70" s="129"/>
      <c r="H70" s="129"/>
      <c r="I70" s="17" t="s">
        <v>24</v>
      </c>
      <c r="J70" s="143" t="s">
        <v>25</v>
      </c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6"/>
    </row>
    <row r="71" spans="1:23" ht="20.100000000000001" customHeight="1">
      <c r="A71" s="2">
        <f>IF(AND(I17="有",ISBLANK(I71)), 1, 0)</f>
        <v>0</v>
      </c>
      <c r="B71" s="2"/>
      <c r="C71" s="14"/>
      <c r="D71" s="15">
        <v>8</v>
      </c>
      <c r="E71" s="139" t="s">
        <v>138</v>
      </c>
      <c r="F71" s="139"/>
      <c r="G71" s="139"/>
      <c r="H71" s="139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6"/>
    </row>
    <row r="72" spans="1:23" ht="20.100000000000001" customHeight="1">
      <c r="A72" s="2"/>
      <c r="B72" s="2"/>
      <c r="C72" s="18"/>
      <c r="D72" s="84"/>
      <c r="E72" s="129"/>
      <c r="F72" s="129"/>
      <c r="G72" s="129"/>
      <c r="H72" s="129"/>
      <c r="I72" s="17" t="s">
        <v>24</v>
      </c>
      <c r="J72" s="143" t="s">
        <v>27</v>
      </c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6"/>
    </row>
    <row r="73" spans="1:23" ht="20.100000000000001" customHeight="1">
      <c r="A73" s="2">
        <f>IF(AND(I17="有",ISBLANK(I73)), 1, 0)</f>
        <v>0</v>
      </c>
      <c r="B73" s="2"/>
      <c r="C73" s="14"/>
      <c r="D73" s="15">
        <v>9</v>
      </c>
      <c r="E73" s="139" t="s">
        <v>6</v>
      </c>
      <c r="F73" s="139"/>
      <c r="G73" s="139"/>
      <c r="H73" s="139"/>
      <c r="I73" s="141"/>
      <c r="J73" s="141"/>
      <c r="K73" s="141"/>
      <c r="L73" s="141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6"/>
    </row>
    <row r="74" spans="1:23" ht="20.100000000000001" customHeight="1">
      <c r="A74" s="2"/>
      <c r="B74" s="2"/>
      <c r="C74" s="18"/>
      <c r="D74" s="84"/>
      <c r="E74" s="129"/>
      <c r="F74" s="129"/>
      <c r="G74" s="129"/>
      <c r="H74" s="129"/>
      <c r="I74" s="17" t="s">
        <v>24</v>
      </c>
      <c r="J74" s="143" t="s">
        <v>245</v>
      </c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6"/>
    </row>
    <row r="75" spans="1:23" ht="20.100000000000001" customHeight="1">
      <c r="A75" s="2"/>
      <c r="B75" s="2"/>
      <c r="C75" s="14"/>
      <c r="D75" s="15">
        <v>10</v>
      </c>
      <c r="E75" s="139" t="s">
        <v>7</v>
      </c>
      <c r="F75" s="139"/>
      <c r="G75" s="139"/>
      <c r="H75" s="139"/>
      <c r="I75" s="141"/>
      <c r="J75" s="141"/>
      <c r="K75" s="141"/>
      <c r="L75" s="141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6"/>
    </row>
    <row r="76" spans="1:23" ht="20.100000000000001" customHeight="1">
      <c r="A76" s="2"/>
      <c r="B76" s="2"/>
      <c r="C76" s="18"/>
      <c r="D76" s="84"/>
      <c r="E76" s="129"/>
      <c r="F76" s="129"/>
      <c r="G76" s="129"/>
      <c r="H76" s="129"/>
      <c r="I76" s="17" t="s">
        <v>24</v>
      </c>
      <c r="J76" s="143" t="s">
        <v>244</v>
      </c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6"/>
    </row>
    <row r="77" spans="1:23" ht="20.100000000000001" customHeight="1">
      <c r="A77" s="2"/>
      <c r="B77" s="2"/>
      <c r="C77" s="14"/>
      <c r="D77" s="15">
        <v>11</v>
      </c>
      <c r="E77" s="139" t="s">
        <v>14</v>
      </c>
      <c r="F77" s="139"/>
      <c r="G77" s="139"/>
      <c r="H77" s="139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6"/>
    </row>
    <row r="78" spans="1:23" ht="20.100000000000001" customHeight="1">
      <c r="A78" s="2"/>
      <c r="B78" s="2"/>
      <c r="C78" s="18"/>
      <c r="D78" s="84"/>
      <c r="E78" s="129"/>
      <c r="F78" s="129"/>
      <c r="G78" s="129"/>
      <c r="H78" s="129"/>
      <c r="I78" s="17" t="s">
        <v>24</v>
      </c>
      <c r="J78" s="104" t="s">
        <v>129</v>
      </c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6"/>
    </row>
    <row r="79" spans="1:23" ht="5.0999999999999996" customHeight="1">
      <c r="A79" s="2"/>
      <c r="B79" s="2"/>
      <c r="C79" s="22"/>
      <c r="D79" s="89"/>
      <c r="E79" s="165"/>
      <c r="F79" s="165"/>
      <c r="G79" s="165"/>
      <c r="H79" s="16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4"/>
    </row>
    <row r="80" spans="1:23" ht="9.9499999999999993" customHeight="1">
      <c r="A80" s="2"/>
      <c r="B80" s="2"/>
      <c r="C80" s="84"/>
      <c r="D80" s="84"/>
      <c r="E80" s="84"/>
      <c r="F80" s="84"/>
      <c r="G80" s="84"/>
      <c r="H80" s="8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84"/>
    </row>
    <row r="81" spans="1:23" ht="9.9499999999999993" customHeight="1">
      <c r="A81" s="2"/>
      <c r="B81" s="2"/>
      <c r="C81" s="84"/>
      <c r="D81" s="84"/>
      <c r="E81" s="84"/>
      <c r="F81" s="84"/>
      <c r="G81" s="84"/>
      <c r="H81" s="84"/>
      <c r="I81" s="25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</row>
    <row r="82" spans="1:23" ht="20.100000000000001" customHeight="1">
      <c r="A82" s="2"/>
      <c r="B82" s="2"/>
      <c r="C82" s="136" t="s">
        <v>143</v>
      </c>
      <c r="D82" s="137"/>
      <c r="E82" s="137"/>
      <c r="F82" s="137"/>
      <c r="G82" s="137"/>
      <c r="H82" s="138"/>
    </row>
    <row r="83" spans="1:23" ht="8.1" customHeight="1">
      <c r="A83" s="2"/>
      <c r="B83" s="2"/>
      <c r="C83" s="26"/>
      <c r="D83" s="27"/>
      <c r="E83" s="27"/>
      <c r="F83" s="27"/>
      <c r="G83" s="27"/>
      <c r="H83" s="27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3"/>
    </row>
    <row r="84" spans="1:23" ht="20.100000000000001" customHeight="1">
      <c r="A84" s="2"/>
      <c r="B84" s="2"/>
      <c r="C84" s="26"/>
      <c r="D84" s="143" t="s">
        <v>127</v>
      </c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85"/>
      <c r="W84" s="16"/>
    </row>
    <row r="85" spans="1:23" ht="20.100000000000001" customHeight="1">
      <c r="A85" s="2">
        <f>IF(ISBLANK(I85), 1, 0)</f>
        <v>1</v>
      </c>
      <c r="B85" s="2"/>
      <c r="C85" s="14"/>
      <c r="D85" s="15">
        <v>1</v>
      </c>
      <c r="E85" s="139" t="s">
        <v>8</v>
      </c>
      <c r="F85" s="139"/>
      <c r="G85" s="139"/>
      <c r="H85" s="139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6"/>
    </row>
    <row r="86" spans="1:23" ht="27.95" customHeight="1">
      <c r="A86" s="2"/>
      <c r="B86" s="2"/>
      <c r="C86" s="14"/>
      <c r="D86" s="15"/>
      <c r="E86" s="129"/>
      <c r="F86" s="129"/>
      <c r="G86" s="129"/>
      <c r="H86" s="129"/>
      <c r="I86" s="28" t="s">
        <v>23</v>
      </c>
      <c r="J86" s="104" t="s">
        <v>128</v>
      </c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64"/>
      <c r="W86" s="16"/>
    </row>
    <row r="87" spans="1:23" ht="20.100000000000001" customHeight="1">
      <c r="A87" s="2"/>
      <c r="B87" s="2"/>
      <c r="C87" s="14"/>
      <c r="D87" s="15">
        <v>2</v>
      </c>
      <c r="E87" s="139" t="s">
        <v>135</v>
      </c>
      <c r="F87" s="139"/>
      <c r="G87" s="139"/>
      <c r="H87" s="139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6"/>
    </row>
    <row r="88" spans="1:23" ht="20.100000000000001" customHeight="1">
      <c r="A88" s="2"/>
      <c r="B88" s="2"/>
      <c r="C88" s="14"/>
      <c r="D88" s="15"/>
      <c r="E88" s="129"/>
      <c r="F88" s="129"/>
      <c r="G88" s="129"/>
      <c r="H88" s="129"/>
      <c r="I88" s="28" t="s">
        <v>24</v>
      </c>
      <c r="J88" s="143" t="s">
        <v>25</v>
      </c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85"/>
      <c r="W88" s="16"/>
    </row>
    <row r="89" spans="1:23" ht="20.100000000000001" customHeight="1">
      <c r="A89" s="2">
        <f>IF(ISBLANK(I89), 1, 0)</f>
        <v>1</v>
      </c>
      <c r="B89" s="2"/>
      <c r="C89" s="14"/>
      <c r="D89" s="15">
        <v>3</v>
      </c>
      <c r="E89" s="139" t="s">
        <v>139</v>
      </c>
      <c r="F89" s="139"/>
      <c r="G89" s="139"/>
      <c r="H89" s="139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6"/>
    </row>
    <row r="90" spans="1:23" ht="20.100000000000001" customHeight="1">
      <c r="A90" s="2"/>
      <c r="B90" s="2"/>
      <c r="C90" s="14"/>
      <c r="D90" s="15"/>
      <c r="E90" s="129"/>
      <c r="F90" s="129"/>
      <c r="G90" s="129"/>
      <c r="H90" s="129"/>
      <c r="I90" s="28" t="s">
        <v>24</v>
      </c>
      <c r="J90" s="143" t="s">
        <v>27</v>
      </c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85"/>
      <c r="W90" s="16"/>
    </row>
    <row r="91" spans="1:23" ht="20.100000000000001" customHeight="1">
      <c r="A91" s="2">
        <f>IF(ISBLANK(I91), 1, 0)</f>
        <v>1</v>
      </c>
      <c r="B91" s="2"/>
      <c r="C91" s="14"/>
      <c r="D91" s="15">
        <v>4</v>
      </c>
      <c r="E91" s="139" t="s">
        <v>6</v>
      </c>
      <c r="F91" s="139"/>
      <c r="G91" s="139"/>
      <c r="H91" s="139"/>
      <c r="I91" s="141"/>
      <c r="J91" s="141"/>
      <c r="K91" s="141"/>
      <c r="L91" s="141"/>
      <c r="M91" s="142"/>
      <c r="N91" s="142"/>
      <c r="O91" s="142"/>
      <c r="P91" s="142"/>
      <c r="Q91" s="142"/>
      <c r="R91" s="142"/>
      <c r="S91" s="142"/>
      <c r="T91" s="142"/>
      <c r="U91" s="142"/>
      <c r="V91" s="83"/>
      <c r="W91" s="16"/>
    </row>
    <row r="92" spans="1:23" ht="20.100000000000001" customHeight="1">
      <c r="A92" s="2"/>
      <c r="B92" s="2"/>
      <c r="C92" s="18"/>
      <c r="D92" s="84"/>
      <c r="E92" s="129"/>
      <c r="F92" s="129"/>
      <c r="G92" s="129"/>
      <c r="H92" s="129"/>
      <c r="I92" s="28" t="s">
        <v>24</v>
      </c>
      <c r="J92" s="143" t="s">
        <v>245</v>
      </c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85"/>
      <c r="W92" s="16"/>
    </row>
    <row r="93" spans="1:23" ht="20.100000000000001" customHeight="1">
      <c r="A93" s="2"/>
      <c r="B93" s="2"/>
      <c r="C93" s="14"/>
      <c r="D93" s="15">
        <v>5</v>
      </c>
      <c r="E93" s="139" t="s">
        <v>7</v>
      </c>
      <c r="F93" s="139"/>
      <c r="G93" s="139"/>
      <c r="H93" s="139"/>
      <c r="I93" s="141"/>
      <c r="J93" s="141"/>
      <c r="K93" s="141"/>
      <c r="L93" s="141"/>
      <c r="M93" s="142"/>
      <c r="N93" s="142"/>
      <c r="O93" s="142"/>
      <c r="P93" s="142"/>
      <c r="Q93" s="142"/>
      <c r="R93" s="142"/>
      <c r="S93" s="142"/>
      <c r="T93" s="142"/>
      <c r="U93" s="142"/>
      <c r="V93" s="83"/>
      <c r="W93" s="16"/>
    </row>
    <row r="94" spans="1:23" ht="20.100000000000001" customHeight="1">
      <c r="A94" s="2"/>
      <c r="B94" s="2"/>
      <c r="C94" s="18"/>
      <c r="D94" s="84"/>
      <c r="E94" s="129"/>
      <c r="F94" s="129"/>
      <c r="G94" s="129"/>
      <c r="H94" s="129"/>
      <c r="I94" s="28" t="s">
        <v>24</v>
      </c>
      <c r="J94" s="143" t="s">
        <v>26</v>
      </c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85"/>
      <c r="W94" s="16"/>
    </row>
    <row r="95" spans="1:23" ht="20.100000000000001" customHeight="1">
      <c r="A95" s="2"/>
      <c r="B95" s="2"/>
      <c r="C95" s="14"/>
      <c r="D95" s="15">
        <v>6</v>
      </c>
      <c r="E95" s="139" t="s">
        <v>14</v>
      </c>
      <c r="F95" s="139"/>
      <c r="G95" s="139"/>
      <c r="H95" s="139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6"/>
    </row>
    <row r="96" spans="1:23" ht="20.100000000000001" customHeight="1">
      <c r="A96" s="2"/>
      <c r="B96" s="2"/>
      <c r="C96" s="18"/>
      <c r="D96" s="84"/>
      <c r="E96" s="84"/>
      <c r="F96" s="84"/>
      <c r="G96" s="84"/>
      <c r="H96" s="84"/>
      <c r="I96" s="17" t="s">
        <v>24</v>
      </c>
      <c r="J96" s="104" t="s">
        <v>129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64"/>
      <c r="W96" s="16"/>
    </row>
    <row r="97" spans="1:23" ht="5.0999999999999996" customHeight="1">
      <c r="A97" s="2"/>
      <c r="B97" s="2"/>
      <c r="C97" s="22"/>
      <c r="D97" s="89"/>
      <c r="E97" s="89"/>
      <c r="F97" s="89"/>
      <c r="G97" s="89"/>
      <c r="H97" s="89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4"/>
    </row>
    <row r="98" spans="1:23" ht="9.9499999999999993" customHeight="1">
      <c r="A98" s="2"/>
      <c r="B98" s="2"/>
      <c r="C98" s="84"/>
      <c r="D98" s="84"/>
      <c r="E98" s="84"/>
      <c r="F98" s="84"/>
      <c r="G98" s="84"/>
      <c r="H98" s="8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84"/>
    </row>
    <row r="99" spans="1:23" ht="9.9499999999999993" customHeight="1">
      <c r="A99" s="2"/>
      <c r="B99" s="2"/>
      <c r="C99" s="84"/>
      <c r="D99" s="84"/>
      <c r="E99" s="84"/>
      <c r="F99" s="84"/>
      <c r="G99" s="84"/>
      <c r="H99" s="84"/>
      <c r="I99" s="25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</row>
    <row r="100" spans="1:23" ht="20.100000000000001" customHeight="1">
      <c r="A100" s="2"/>
      <c r="B100" s="2"/>
      <c r="C100" s="136" t="s">
        <v>144</v>
      </c>
      <c r="D100" s="137"/>
      <c r="E100" s="137"/>
      <c r="F100" s="137"/>
      <c r="G100" s="137"/>
      <c r="H100" s="138"/>
    </row>
    <row r="101" spans="1:23" ht="3.95" customHeight="1">
      <c r="A101" s="2"/>
      <c r="B101" s="2"/>
      <c r="C101" s="11"/>
      <c r="D101" s="88"/>
      <c r="E101" s="88"/>
      <c r="F101" s="88"/>
      <c r="G101" s="88"/>
      <c r="H101" s="88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3"/>
    </row>
    <row r="102" spans="1:23" ht="3.95" customHeight="1">
      <c r="A102" s="2"/>
      <c r="B102" s="2"/>
      <c r="C102" s="11"/>
      <c r="D102" s="88"/>
      <c r="E102" s="88"/>
      <c r="F102" s="88"/>
      <c r="G102" s="88"/>
      <c r="H102" s="88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16"/>
    </row>
    <row r="103" spans="1:23" ht="20.100000000000001" customHeight="1">
      <c r="A103" s="2">
        <f>IF(AND(I19="有",ISBLANK(I103)), 1, 0)</f>
        <v>0</v>
      </c>
      <c r="B103" s="2"/>
      <c r="C103" s="14"/>
      <c r="D103" s="15">
        <v>1</v>
      </c>
      <c r="E103" s="139" t="s">
        <v>0</v>
      </c>
      <c r="F103" s="139"/>
      <c r="G103" s="139"/>
      <c r="H103" s="139"/>
      <c r="I103" s="159"/>
      <c r="J103" s="159"/>
      <c r="K103" s="159"/>
      <c r="L103" s="159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6"/>
    </row>
    <row r="104" spans="1:23" ht="20.100000000000001" customHeight="1">
      <c r="A104" s="2"/>
      <c r="B104" s="2"/>
      <c r="C104" s="14"/>
      <c r="D104" s="15"/>
      <c r="E104" s="129"/>
      <c r="F104" s="129"/>
      <c r="G104" s="129"/>
      <c r="H104" s="129"/>
      <c r="I104" s="30" t="s">
        <v>24</v>
      </c>
      <c r="J104" s="143" t="s">
        <v>209</v>
      </c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6"/>
    </row>
    <row r="105" spans="1:23" ht="20.100000000000001" customHeight="1">
      <c r="A105" s="2">
        <f>IF(AND(I19="有",ISBLANK(I105)), 1, 0)</f>
        <v>0</v>
      </c>
      <c r="B105" s="2"/>
      <c r="C105" s="14"/>
      <c r="D105" s="15">
        <v>2</v>
      </c>
      <c r="E105" s="139" t="s">
        <v>1</v>
      </c>
      <c r="F105" s="139"/>
      <c r="G105" s="139"/>
      <c r="H105" s="139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6"/>
    </row>
    <row r="106" spans="1:23" ht="20.100000000000001" customHeight="1">
      <c r="A106" s="2"/>
      <c r="B106" s="2"/>
      <c r="C106" s="14"/>
      <c r="D106" s="15"/>
      <c r="E106" s="129"/>
      <c r="F106" s="129"/>
      <c r="G106" s="129"/>
      <c r="H106" s="129"/>
      <c r="I106" s="17" t="s">
        <v>24</v>
      </c>
      <c r="J106" s="143" t="s">
        <v>212</v>
      </c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6"/>
    </row>
    <row r="107" spans="1:23" ht="20.100000000000001" customHeight="1">
      <c r="A107" s="2"/>
      <c r="B107" s="2"/>
      <c r="C107" s="14"/>
      <c r="D107" s="15">
        <v>3</v>
      </c>
      <c r="E107" s="139" t="s">
        <v>11</v>
      </c>
      <c r="F107" s="139"/>
      <c r="G107" s="139"/>
      <c r="H107" s="139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6"/>
    </row>
    <row r="108" spans="1:23" ht="20.100000000000001" customHeight="1">
      <c r="A108" s="2"/>
      <c r="B108" s="2"/>
      <c r="C108" s="14"/>
      <c r="D108" s="15"/>
      <c r="E108" s="129"/>
      <c r="F108" s="129"/>
      <c r="G108" s="129"/>
      <c r="H108" s="129"/>
      <c r="I108" s="28" t="s">
        <v>24</v>
      </c>
      <c r="J108" s="143" t="s">
        <v>25</v>
      </c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6"/>
    </row>
    <row r="109" spans="1:23" ht="20.100000000000001" customHeight="1">
      <c r="A109" s="2">
        <f>IF(AND(I19="有",ISBLANK(I109)), 1, 0)</f>
        <v>0</v>
      </c>
      <c r="B109" s="2"/>
      <c r="C109" s="14"/>
      <c r="D109" s="15">
        <v>4</v>
      </c>
      <c r="E109" s="139" t="s">
        <v>12</v>
      </c>
      <c r="F109" s="139"/>
      <c r="G109" s="139"/>
      <c r="H109" s="139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6"/>
    </row>
    <row r="110" spans="1:23" ht="20.100000000000001" customHeight="1">
      <c r="A110" s="2"/>
      <c r="B110" s="2"/>
      <c r="C110" s="18"/>
      <c r="D110" s="84"/>
      <c r="E110" s="129"/>
      <c r="F110" s="129"/>
      <c r="G110" s="129"/>
      <c r="H110" s="129"/>
      <c r="I110" s="28" t="s">
        <v>24</v>
      </c>
      <c r="J110" s="143" t="s">
        <v>27</v>
      </c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6"/>
    </row>
    <row r="111" spans="1:23" ht="20.100000000000001" customHeight="1">
      <c r="A111" s="2">
        <f>IF(AND(I19="有",ISBLANK(I111)), 1, 0)</f>
        <v>0</v>
      </c>
      <c r="B111" s="2"/>
      <c r="C111" s="14"/>
      <c r="D111" s="15">
        <v>5</v>
      </c>
      <c r="E111" s="139" t="s">
        <v>6</v>
      </c>
      <c r="F111" s="139"/>
      <c r="G111" s="139"/>
      <c r="H111" s="139"/>
      <c r="I111" s="141"/>
      <c r="J111" s="141"/>
      <c r="K111" s="141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6"/>
    </row>
    <row r="112" spans="1:23" ht="20.100000000000001" customHeight="1">
      <c r="A112" s="2"/>
      <c r="B112" s="2"/>
      <c r="C112" s="18"/>
      <c r="D112" s="84"/>
      <c r="E112" s="129"/>
      <c r="F112" s="129"/>
      <c r="G112" s="129"/>
      <c r="H112" s="129"/>
      <c r="I112" s="28" t="s">
        <v>24</v>
      </c>
      <c r="J112" s="143" t="s">
        <v>245</v>
      </c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6"/>
    </row>
    <row r="113" spans="1:23" ht="20.100000000000001" customHeight="1">
      <c r="A113" s="2"/>
      <c r="B113" s="2"/>
      <c r="C113" s="14"/>
      <c r="D113" s="15">
        <v>6</v>
      </c>
      <c r="E113" s="139" t="s">
        <v>7</v>
      </c>
      <c r="F113" s="139"/>
      <c r="G113" s="139"/>
      <c r="H113" s="139"/>
      <c r="I113" s="141"/>
      <c r="J113" s="141"/>
      <c r="K113" s="141"/>
      <c r="L113" s="141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6"/>
    </row>
    <row r="114" spans="1:23" ht="20.100000000000001" customHeight="1">
      <c r="A114" s="2"/>
      <c r="B114" s="2"/>
      <c r="C114" s="18"/>
      <c r="D114" s="84"/>
      <c r="E114" s="129"/>
      <c r="F114" s="129"/>
      <c r="G114" s="129"/>
      <c r="H114" s="129"/>
      <c r="I114" s="28" t="s">
        <v>24</v>
      </c>
      <c r="J114" s="143" t="s">
        <v>26</v>
      </c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6"/>
    </row>
    <row r="115" spans="1:23" ht="5.0999999999999996" customHeight="1">
      <c r="A115" s="2"/>
      <c r="B115" s="2"/>
      <c r="C115" s="22"/>
      <c r="D115" s="89"/>
      <c r="E115" s="165"/>
      <c r="F115" s="165"/>
      <c r="G115" s="165"/>
      <c r="H115" s="16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4"/>
    </row>
    <row r="116" spans="1:23" ht="9.9499999999999993" customHeight="1">
      <c r="A116" s="2"/>
      <c r="B116" s="2"/>
      <c r="C116" s="84"/>
      <c r="D116" s="84"/>
      <c r="E116" s="84"/>
      <c r="F116" s="84"/>
      <c r="G116" s="84"/>
      <c r="H116" s="8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84"/>
    </row>
    <row r="117" spans="1:23" ht="9.9499999999999993" customHeight="1">
      <c r="A117" s="2"/>
      <c r="B117" s="2"/>
      <c r="C117" s="84"/>
      <c r="D117" s="84"/>
      <c r="E117" s="84"/>
      <c r="F117" s="84"/>
      <c r="G117" s="84"/>
      <c r="H117" s="84"/>
      <c r="I117" s="25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</row>
    <row r="118" spans="1:23" ht="20.100000000000001" customHeight="1">
      <c r="A118" s="2"/>
      <c r="B118" s="2"/>
      <c r="C118" s="136" t="s">
        <v>145</v>
      </c>
      <c r="D118" s="137"/>
      <c r="E118" s="137"/>
      <c r="F118" s="137"/>
      <c r="G118" s="137"/>
      <c r="H118" s="138"/>
    </row>
    <row r="119" spans="1:23" ht="3.95" customHeight="1">
      <c r="A119" s="2"/>
      <c r="B119" s="2"/>
      <c r="C119" s="11"/>
      <c r="D119" s="88"/>
      <c r="E119" s="88"/>
      <c r="F119" s="88"/>
      <c r="G119" s="88"/>
      <c r="H119" s="88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3"/>
    </row>
    <row r="120" spans="1:23" ht="3.95" customHeight="1">
      <c r="A120" s="2"/>
      <c r="B120" s="2"/>
      <c r="C120" s="11"/>
      <c r="D120" s="88"/>
      <c r="E120" s="88"/>
      <c r="F120" s="88"/>
      <c r="G120" s="88"/>
      <c r="H120" s="88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16"/>
    </row>
    <row r="121" spans="1:23" ht="20.100000000000001" customHeight="1">
      <c r="A121" s="2">
        <f>IF(ISBLANK(I121), 1, 0)</f>
        <v>1</v>
      </c>
      <c r="B121" s="2"/>
      <c r="C121" s="14"/>
      <c r="D121" s="15">
        <v>1</v>
      </c>
      <c r="E121" s="139" t="s">
        <v>28</v>
      </c>
      <c r="F121" s="139"/>
      <c r="G121" s="139"/>
      <c r="H121" s="139"/>
      <c r="I121" s="178"/>
      <c r="J121" s="178"/>
      <c r="K121" s="178"/>
      <c r="L121" s="178"/>
      <c r="M121" s="142" t="s">
        <v>130</v>
      </c>
      <c r="N121" s="142"/>
      <c r="O121" s="142"/>
      <c r="P121" s="142"/>
      <c r="Q121" s="142"/>
      <c r="R121" s="142"/>
      <c r="S121" s="142"/>
      <c r="T121" s="142"/>
      <c r="U121" s="142"/>
      <c r="V121" s="83"/>
      <c r="W121" s="16"/>
    </row>
    <row r="122" spans="1:23" ht="32.1" customHeight="1">
      <c r="A122" s="2"/>
      <c r="B122" s="2"/>
      <c r="C122" s="14"/>
      <c r="D122" s="15"/>
      <c r="E122" s="129"/>
      <c r="F122" s="129"/>
      <c r="G122" s="129"/>
      <c r="H122" s="129"/>
      <c r="I122" s="31" t="s">
        <v>24</v>
      </c>
      <c r="J122" s="104" t="s">
        <v>218</v>
      </c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64"/>
      <c r="W122" s="16"/>
    </row>
    <row r="123" spans="1:23" ht="20.100000000000001" customHeight="1">
      <c r="A123" s="2"/>
      <c r="B123" s="2"/>
      <c r="C123" s="14"/>
      <c r="D123" s="15">
        <v>2</v>
      </c>
      <c r="E123" s="139" t="s">
        <v>32</v>
      </c>
      <c r="F123" s="139"/>
      <c r="G123" s="139"/>
      <c r="H123" s="139"/>
      <c r="I123" s="140"/>
      <c r="J123" s="141"/>
      <c r="K123" s="141"/>
      <c r="L123" s="141"/>
      <c r="M123" s="142"/>
      <c r="N123" s="142"/>
      <c r="O123" s="142"/>
      <c r="P123" s="142"/>
      <c r="Q123" s="142"/>
      <c r="R123" s="142"/>
      <c r="S123" s="142"/>
      <c r="T123" s="142"/>
      <c r="U123" s="142"/>
      <c r="V123" s="83"/>
      <c r="W123" s="16"/>
    </row>
    <row r="124" spans="1:23" ht="20.100000000000001" customHeight="1">
      <c r="A124" s="2"/>
      <c r="B124" s="2"/>
      <c r="C124" s="14"/>
      <c r="D124" s="15"/>
      <c r="E124" s="129"/>
      <c r="F124" s="129"/>
      <c r="G124" s="129"/>
      <c r="H124" s="129"/>
      <c r="I124" s="17" t="s">
        <v>24</v>
      </c>
      <c r="J124" s="143" t="s">
        <v>217</v>
      </c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85"/>
      <c r="W124" s="16"/>
    </row>
    <row r="125" spans="1:23" ht="20.100000000000001" customHeight="1">
      <c r="A125" s="2">
        <f>IF(ISBLANK(I125), 1, 0)</f>
        <v>1</v>
      </c>
      <c r="B125" s="2"/>
      <c r="C125" s="14"/>
      <c r="D125" s="15">
        <v>3</v>
      </c>
      <c r="E125" s="139" t="s">
        <v>29</v>
      </c>
      <c r="F125" s="139"/>
      <c r="G125" s="139"/>
      <c r="H125" s="139"/>
      <c r="I125" s="141"/>
      <c r="J125" s="140"/>
      <c r="K125" s="140"/>
      <c r="L125" s="140"/>
      <c r="M125" s="142" t="s">
        <v>126</v>
      </c>
      <c r="N125" s="142"/>
      <c r="O125" s="142"/>
      <c r="P125" s="142"/>
      <c r="Q125" s="142"/>
      <c r="R125" s="142"/>
      <c r="S125" s="142"/>
      <c r="T125" s="142"/>
      <c r="U125" s="142"/>
      <c r="V125" s="83"/>
      <c r="W125" s="16"/>
    </row>
    <row r="126" spans="1:23" ht="20.100000000000001" customHeight="1">
      <c r="A126" s="2"/>
      <c r="B126" s="2"/>
      <c r="C126" s="14"/>
      <c r="D126" s="15"/>
      <c r="E126" s="129"/>
      <c r="F126" s="129"/>
      <c r="G126" s="129"/>
      <c r="H126" s="129"/>
      <c r="I126" s="28" t="s">
        <v>24</v>
      </c>
      <c r="J126" s="143" t="s">
        <v>219</v>
      </c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84"/>
    </row>
    <row r="127" spans="1:23" ht="20.100000000000001" customHeight="1">
      <c r="A127" s="2"/>
      <c r="B127" s="2"/>
      <c r="C127" s="14"/>
      <c r="D127" s="15">
        <v>4</v>
      </c>
      <c r="E127" s="139" t="s">
        <v>124</v>
      </c>
      <c r="F127" s="139"/>
      <c r="G127" s="139"/>
      <c r="H127" s="139"/>
      <c r="I127" s="140"/>
      <c r="J127" s="140"/>
      <c r="K127" s="140"/>
      <c r="L127" s="140"/>
      <c r="M127" s="84" t="s">
        <v>30</v>
      </c>
      <c r="N127" s="140"/>
      <c r="O127" s="140"/>
      <c r="P127" s="140"/>
      <c r="Q127" s="129" t="s">
        <v>31</v>
      </c>
      <c r="R127" s="129"/>
      <c r="S127" s="129"/>
      <c r="T127" s="129"/>
      <c r="U127" s="129"/>
      <c r="V127" s="84"/>
      <c r="W127" s="16"/>
    </row>
    <row r="128" spans="1:23" ht="32.1" customHeight="1">
      <c r="A128" s="2"/>
      <c r="B128" s="2"/>
      <c r="C128" s="14"/>
      <c r="D128" s="15"/>
      <c r="E128" s="129"/>
      <c r="F128" s="129"/>
      <c r="G128" s="129"/>
      <c r="H128" s="129"/>
      <c r="I128" s="32" t="s">
        <v>23</v>
      </c>
      <c r="J128" s="104" t="s">
        <v>221</v>
      </c>
      <c r="K128" s="143"/>
      <c r="L128" s="143"/>
      <c r="M128" s="143"/>
      <c r="N128" s="144"/>
      <c r="O128" s="143"/>
      <c r="P128" s="143"/>
      <c r="Q128" s="143"/>
      <c r="R128" s="143"/>
      <c r="S128" s="143"/>
      <c r="T128" s="143"/>
      <c r="U128" s="143"/>
      <c r="V128" s="85"/>
      <c r="W128" s="16"/>
    </row>
    <row r="129" spans="1:24" ht="20.100000000000001" customHeight="1">
      <c r="A129" s="2"/>
      <c r="B129" s="2"/>
      <c r="C129" s="14"/>
      <c r="D129" s="15">
        <v>5</v>
      </c>
      <c r="E129" s="139" t="s">
        <v>215</v>
      </c>
      <c r="F129" s="139"/>
      <c r="G129" s="139"/>
      <c r="H129" s="139"/>
      <c r="I129" s="140"/>
      <c r="J129" s="140"/>
      <c r="K129" s="140"/>
      <c r="L129" s="140"/>
      <c r="M129" s="142"/>
      <c r="N129" s="142"/>
      <c r="O129" s="142"/>
      <c r="P129" s="142"/>
      <c r="Q129" s="142"/>
      <c r="R129" s="142"/>
      <c r="S129" s="142"/>
      <c r="T129" s="142"/>
      <c r="U129" s="142"/>
      <c r="V129" s="83"/>
      <c r="W129" s="16"/>
    </row>
    <row r="130" spans="1:24" ht="32.1" customHeight="1">
      <c r="A130" s="2"/>
      <c r="B130" s="2"/>
      <c r="C130" s="14"/>
      <c r="D130" s="15"/>
      <c r="E130" s="129"/>
      <c r="F130" s="129"/>
      <c r="G130" s="129"/>
      <c r="H130" s="129"/>
      <c r="I130" s="32" t="s">
        <v>23</v>
      </c>
      <c r="J130" s="104" t="s">
        <v>221</v>
      </c>
      <c r="K130" s="143"/>
      <c r="L130" s="143"/>
      <c r="M130" s="143"/>
      <c r="N130" s="144"/>
      <c r="O130" s="143"/>
      <c r="P130" s="143"/>
      <c r="Q130" s="143"/>
      <c r="R130" s="143"/>
      <c r="S130" s="143"/>
      <c r="T130" s="143"/>
      <c r="U130" s="143"/>
      <c r="V130" s="85"/>
      <c r="W130" s="16"/>
    </row>
    <row r="131" spans="1:24" ht="20.100000000000001" customHeight="1">
      <c r="A131" s="2">
        <f>IF(ISBLANK(I131), 1, 0)</f>
        <v>1</v>
      </c>
      <c r="B131" s="2"/>
      <c r="C131" s="14"/>
      <c r="D131" s="15">
        <v>6</v>
      </c>
      <c r="E131" s="139" t="s">
        <v>13</v>
      </c>
      <c r="F131" s="139"/>
      <c r="G131" s="139"/>
      <c r="H131" s="139"/>
      <c r="I131" s="169"/>
      <c r="J131" s="169"/>
      <c r="K131" s="169"/>
      <c r="L131" s="169"/>
      <c r="M131" s="142" t="s">
        <v>126</v>
      </c>
      <c r="N131" s="142"/>
      <c r="O131" s="142"/>
      <c r="P131" s="142"/>
      <c r="Q131" s="142"/>
      <c r="R131" s="142"/>
      <c r="S131" s="142"/>
      <c r="T131" s="142"/>
      <c r="U131" s="142"/>
      <c r="V131" s="83"/>
      <c r="W131" s="16"/>
    </row>
    <row r="132" spans="1:24" ht="39.950000000000003" customHeight="1">
      <c r="A132" s="2"/>
      <c r="B132" s="2"/>
      <c r="C132" s="18"/>
      <c r="D132" s="84"/>
      <c r="E132" s="129"/>
      <c r="F132" s="129"/>
      <c r="G132" s="129"/>
      <c r="H132" s="129"/>
      <c r="I132" s="19" t="s">
        <v>24</v>
      </c>
      <c r="J132" s="104" t="s">
        <v>220</v>
      </c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64"/>
      <c r="W132" s="16"/>
    </row>
    <row r="133" spans="1:24" ht="20.100000000000001" customHeight="1">
      <c r="A133" s="2"/>
      <c r="B133" s="2"/>
      <c r="C133" s="14"/>
      <c r="D133" s="15">
        <v>7</v>
      </c>
      <c r="E133" s="139" t="s">
        <v>33</v>
      </c>
      <c r="F133" s="139"/>
      <c r="G133" s="139"/>
      <c r="H133" s="139"/>
      <c r="I133" s="169"/>
      <c r="J133" s="169"/>
      <c r="K133" s="169"/>
      <c r="L133" s="169"/>
      <c r="M133" s="142" t="s">
        <v>131</v>
      </c>
      <c r="N133" s="142"/>
      <c r="O133" s="142"/>
      <c r="P133" s="142"/>
      <c r="Q133" s="142"/>
      <c r="R133" s="142"/>
      <c r="S133" s="142"/>
      <c r="T133" s="142"/>
      <c r="U133" s="142"/>
      <c r="V133" s="83"/>
      <c r="W133" s="16"/>
    </row>
    <row r="134" spans="1:24" ht="20.100000000000001" customHeight="1">
      <c r="A134" s="2"/>
      <c r="B134" s="2"/>
      <c r="C134" s="14"/>
      <c r="D134" s="15"/>
      <c r="E134" s="129"/>
      <c r="F134" s="129"/>
      <c r="G134" s="129"/>
      <c r="H134" s="129"/>
      <c r="I134" s="17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85"/>
      <c r="W134" s="16"/>
    </row>
    <row r="135" spans="1:24" ht="20.100000000000001" customHeight="1">
      <c r="A135" s="2"/>
      <c r="B135" s="2"/>
      <c r="C135" s="14"/>
      <c r="D135" s="15">
        <v>8</v>
      </c>
      <c r="E135" s="139" t="s">
        <v>34</v>
      </c>
      <c r="F135" s="139"/>
      <c r="G135" s="139"/>
      <c r="H135" s="139"/>
      <c r="I135" s="169"/>
      <c r="J135" s="169"/>
      <c r="K135" s="169"/>
      <c r="L135" s="169"/>
      <c r="M135" s="142" t="s">
        <v>131</v>
      </c>
      <c r="N135" s="142"/>
      <c r="O135" s="142"/>
      <c r="P135" s="142"/>
      <c r="Q135" s="142"/>
      <c r="R135" s="142"/>
      <c r="S135" s="142"/>
      <c r="T135" s="142"/>
      <c r="U135" s="142"/>
      <c r="V135" s="83"/>
      <c r="W135" s="16"/>
    </row>
    <row r="136" spans="1:24" ht="20.100000000000001" customHeight="1">
      <c r="A136" s="2"/>
      <c r="B136" s="2"/>
      <c r="C136" s="14"/>
      <c r="D136" s="15"/>
      <c r="E136" s="129"/>
      <c r="F136" s="129"/>
      <c r="G136" s="129"/>
      <c r="H136" s="129"/>
      <c r="I136" s="17" t="s">
        <v>24</v>
      </c>
      <c r="J136" s="143" t="str">
        <f>"(" &amp; D133 &amp; ")" &amp;E133 &amp; "の内数"</f>
        <v>(7)常勤職員の数の内数</v>
      </c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85"/>
      <c r="W136" s="16"/>
    </row>
    <row r="137" spans="1:24" ht="20.100000000000001" customHeight="1">
      <c r="A137" s="2"/>
      <c r="B137" s="2"/>
      <c r="C137" s="11"/>
      <c r="D137" s="15">
        <v>9</v>
      </c>
      <c r="E137" s="139" t="s">
        <v>38</v>
      </c>
      <c r="F137" s="139"/>
      <c r="G137" s="139"/>
      <c r="H137" s="139"/>
      <c r="I137" s="149" t="s">
        <v>133</v>
      </c>
      <c r="J137" s="150"/>
      <c r="K137" s="150"/>
      <c r="L137" s="151"/>
      <c r="M137" s="155" t="s">
        <v>132</v>
      </c>
      <c r="N137" s="156"/>
      <c r="O137" s="170"/>
      <c r="P137" s="155" t="s">
        <v>39</v>
      </c>
      <c r="Q137" s="156"/>
      <c r="R137" s="157"/>
      <c r="S137" s="167"/>
      <c r="T137" s="167"/>
      <c r="U137" s="167"/>
      <c r="V137" s="90"/>
      <c r="W137" s="16"/>
    </row>
    <row r="138" spans="1:24" ht="20.100000000000001" customHeight="1">
      <c r="A138" s="2"/>
      <c r="B138" s="2"/>
      <c r="C138" s="14"/>
      <c r="D138" s="15"/>
      <c r="E138" s="139"/>
      <c r="F138" s="139"/>
      <c r="G138" s="139"/>
      <c r="H138" s="139"/>
      <c r="I138" s="171"/>
      <c r="J138" s="146"/>
      <c r="K138" s="146"/>
      <c r="L138" s="147"/>
      <c r="M138" s="145"/>
      <c r="N138" s="146"/>
      <c r="O138" s="147"/>
      <c r="P138" s="145"/>
      <c r="Q138" s="146"/>
      <c r="R138" s="166"/>
      <c r="S138" s="168"/>
      <c r="T138" s="168"/>
      <c r="U138" s="168"/>
      <c r="V138" s="91"/>
      <c r="W138" s="16"/>
    </row>
    <row r="139" spans="1:24" ht="39.950000000000003" customHeight="1">
      <c r="A139" s="2"/>
      <c r="B139" s="2"/>
      <c r="C139" s="14"/>
      <c r="D139" s="15"/>
      <c r="E139" s="129"/>
      <c r="F139" s="129"/>
      <c r="G139" s="129"/>
      <c r="H139" s="129"/>
      <c r="I139" s="17" t="s">
        <v>23</v>
      </c>
      <c r="J139" s="104" t="s">
        <v>222</v>
      </c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85"/>
      <c r="W139" s="16"/>
      <c r="X139" s="84"/>
    </row>
    <row r="140" spans="1:24" ht="20.100000000000001" customHeight="1">
      <c r="A140" s="2"/>
      <c r="B140" s="2"/>
      <c r="C140" s="14"/>
      <c r="D140" s="33">
        <v>10</v>
      </c>
      <c r="E140" s="183" t="s">
        <v>125</v>
      </c>
      <c r="F140" s="183"/>
      <c r="G140" s="183"/>
      <c r="H140" s="183"/>
      <c r="I140" s="35">
        <v>1</v>
      </c>
      <c r="J140" s="172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4"/>
      <c r="V140" s="61"/>
      <c r="W140" s="16"/>
      <c r="X140" s="84"/>
    </row>
    <row r="141" spans="1:24" ht="20.100000000000001" customHeight="1">
      <c r="A141" s="2"/>
      <c r="B141" s="2"/>
      <c r="C141" s="14"/>
      <c r="D141" s="86"/>
      <c r="E141" s="183"/>
      <c r="F141" s="183"/>
      <c r="G141" s="183"/>
      <c r="H141" s="183"/>
      <c r="I141" s="36">
        <v>2</v>
      </c>
      <c r="J141" s="175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7"/>
      <c r="V141" s="61"/>
      <c r="W141" s="16"/>
      <c r="X141" s="84"/>
    </row>
    <row r="142" spans="1:24" ht="20.100000000000001" customHeight="1">
      <c r="A142" s="2"/>
      <c r="B142" s="2"/>
      <c r="C142" s="14"/>
      <c r="D142" s="86"/>
      <c r="E142" s="148"/>
      <c r="F142" s="148"/>
      <c r="G142" s="148"/>
      <c r="H142" s="148"/>
      <c r="I142" s="36">
        <v>3</v>
      </c>
      <c r="J142" s="175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7"/>
      <c r="V142" s="61"/>
      <c r="W142" s="16"/>
      <c r="X142" s="84"/>
    </row>
    <row r="143" spans="1:24" ht="20.100000000000001" customHeight="1">
      <c r="A143" s="2"/>
      <c r="B143" s="2"/>
      <c r="C143" s="14"/>
      <c r="D143" s="86"/>
      <c r="E143" s="148"/>
      <c r="F143" s="148"/>
      <c r="G143" s="148"/>
      <c r="H143" s="148"/>
      <c r="I143" s="36">
        <v>4</v>
      </c>
      <c r="J143" s="175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7"/>
      <c r="V143" s="61"/>
      <c r="W143" s="16"/>
      <c r="X143" s="84"/>
    </row>
    <row r="144" spans="1:24" ht="20.100000000000001" customHeight="1">
      <c r="A144" s="2"/>
      <c r="B144" s="2"/>
      <c r="C144" s="14"/>
      <c r="D144" s="86"/>
      <c r="E144" s="148"/>
      <c r="F144" s="148"/>
      <c r="G144" s="148"/>
      <c r="H144" s="148"/>
      <c r="I144" s="36">
        <v>5</v>
      </c>
      <c r="J144" s="175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7"/>
      <c r="V144" s="61"/>
      <c r="W144" s="16"/>
      <c r="X144" s="84"/>
    </row>
    <row r="145" spans="1:24" ht="20.100000000000001" customHeight="1">
      <c r="A145" s="2"/>
      <c r="B145" s="2"/>
      <c r="C145" s="14"/>
      <c r="D145" s="86"/>
      <c r="E145" s="148"/>
      <c r="F145" s="148"/>
      <c r="G145" s="148"/>
      <c r="H145" s="148"/>
      <c r="I145" s="36">
        <v>6</v>
      </c>
      <c r="J145" s="175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7"/>
      <c r="V145" s="61"/>
      <c r="W145" s="16"/>
      <c r="X145" s="84"/>
    </row>
    <row r="146" spans="1:24" ht="20.100000000000001" customHeight="1">
      <c r="A146" s="2"/>
      <c r="B146" s="2"/>
      <c r="C146" s="14"/>
      <c r="D146" s="86"/>
      <c r="E146" s="148"/>
      <c r="F146" s="148"/>
      <c r="G146" s="148"/>
      <c r="H146" s="148"/>
      <c r="I146" s="36">
        <v>7</v>
      </c>
      <c r="J146" s="175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7"/>
      <c r="V146" s="61"/>
      <c r="W146" s="16"/>
      <c r="X146" s="84"/>
    </row>
    <row r="147" spans="1:24" ht="20.100000000000001" customHeight="1">
      <c r="A147" s="2"/>
      <c r="B147" s="2"/>
      <c r="C147" s="14"/>
      <c r="D147" s="86"/>
      <c r="E147" s="148"/>
      <c r="F147" s="148"/>
      <c r="G147" s="148"/>
      <c r="H147" s="148"/>
      <c r="I147" s="36">
        <v>8</v>
      </c>
      <c r="J147" s="175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7"/>
      <c r="V147" s="61"/>
      <c r="W147" s="16"/>
      <c r="X147" s="84"/>
    </row>
    <row r="148" spans="1:24" ht="20.100000000000001" customHeight="1">
      <c r="A148" s="2"/>
      <c r="B148" s="2"/>
      <c r="C148" s="14"/>
      <c r="D148" s="86"/>
      <c r="E148" s="148"/>
      <c r="F148" s="148"/>
      <c r="G148" s="148"/>
      <c r="H148" s="148"/>
      <c r="I148" s="37">
        <v>9</v>
      </c>
      <c r="J148" s="180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2"/>
      <c r="V148" s="61"/>
      <c r="W148" s="16"/>
      <c r="X148" s="84"/>
    </row>
    <row r="149" spans="1:24" ht="20.100000000000001" customHeight="1">
      <c r="A149" s="2"/>
      <c r="B149" s="2"/>
      <c r="C149" s="14"/>
      <c r="D149" s="15"/>
      <c r="E149" s="129"/>
      <c r="F149" s="129"/>
      <c r="G149" s="129"/>
      <c r="H149" s="129"/>
      <c r="I149" s="17" t="s">
        <v>23</v>
      </c>
      <c r="J149" s="85" t="s">
        <v>223</v>
      </c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16"/>
      <c r="X149" s="84"/>
    </row>
    <row r="150" spans="1:24" ht="5.0999999999999996" customHeight="1">
      <c r="A150" s="2"/>
      <c r="B150" s="2"/>
      <c r="C150" s="22"/>
      <c r="D150" s="89"/>
      <c r="E150" s="89"/>
      <c r="F150" s="89"/>
      <c r="G150" s="89"/>
      <c r="H150" s="89"/>
      <c r="I150" s="89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4"/>
    </row>
    <row r="151" spans="1:24" ht="9.9499999999999993" customHeight="1">
      <c r="A151" s="2"/>
      <c r="B151" s="2"/>
      <c r="C151" s="84"/>
      <c r="D151" s="84"/>
      <c r="E151" s="84"/>
      <c r="F151" s="84"/>
      <c r="G151" s="84"/>
      <c r="H151" s="84"/>
      <c r="I151" s="84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84"/>
    </row>
    <row r="152" spans="1:24" ht="20.100000000000001" customHeight="1">
      <c r="A152" s="2"/>
      <c r="B152" s="2"/>
      <c r="C152" s="136" t="s">
        <v>146</v>
      </c>
      <c r="D152" s="137"/>
      <c r="E152" s="137"/>
      <c r="F152" s="137"/>
      <c r="G152" s="137"/>
      <c r="H152" s="138"/>
      <c r="I152" s="4"/>
    </row>
    <row r="153" spans="1:24" ht="8.1" customHeight="1">
      <c r="A153" s="2"/>
      <c r="B153" s="2"/>
      <c r="C153" s="11"/>
      <c r="D153" s="88"/>
      <c r="E153" s="88"/>
      <c r="F153" s="88"/>
      <c r="G153" s="88"/>
      <c r="H153" s="88"/>
      <c r="I153" s="88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8"/>
    </row>
    <row r="154" spans="1:24" ht="42" customHeight="1">
      <c r="A154" s="2"/>
      <c r="B154" s="2"/>
      <c r="C154" s="11"/>
      <c r="D154" s="104" t="s">
        <v>379</v>
      </c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25"/>
      <c r="W154" s="25"/>
      <c r="X154" s="93"/>
    </row>
    <row r="155" spans="1:24" ht="3" customHeight="1">
      <c r="A155" s="2"/>
      <c r="B155" s="2"/>
      <c r="C155" s="11"/>
      <c r="D155" s="94"/>
      <c r="E155" s="25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18"/>
    </row>
    <row r="156" spans="1:24" ht="3.95" customHeight="1">
      <c r="A156" s="2"/>
      <c r="B156" s="2"/>
      <c r="C156" s="11"/>
      <c r="D156" s="94"/>
      <c r="E156" s="25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18"/>
    </row>
    <row r="157" spans="1:24" ht="15" customHeight="1">
      <c r="A157" s="2"/>
      <c r="B157" s="2"/>
      <c r="C157" s="11"/>
      <c r="D157" s="134" t="s">
        <v>246</v>
      </c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82"/>
      <c r="V157" s="58"/>
      <c r="W157" s="16"/>
    </row>
    <row r="158" spans="1:24" ht="3" customHeight="1" thickBot="1">
      <c r="A158" s="2"/>
      <c r="B158" s="2"/>
      <c r="C158" s="11"/>
      <c r="D158" s="38"/>
      <c r="E158" s="25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16"/>
    </row>
    <row r="159" spans="1:24" ht="15" customHeight="1">
      <c r="A159" s="2"/>
      <c r="B159" s="2"/>
      <c r="C159" s="11"/>
      <c r="D159" s="39">
        <v>11</v>
      </c>
      <c r="E159" s="40" t="s">
        <v>249</v>
      </c>
      <c r="F159" s="40"/>
      <c r="G159" s="40"/>
      <c r="H159" s="40"/>
      <c r="I159" s="40"/>
      <c r="J159" s="40"/>
      <c r="K159" s="40"/>
      <c r="L159" s="41"/>
      <c r="M159" s="42"/>
      <c r="N159" s="39">
        <v>23</v>
      </c>
      <c r="O159" s="40" t="s">
        <v>294</v>
      </c>
      <c r="P159" s="40"/>
      <c r="Q159" s="40"/>
      <c r="R159" s="40"/>
      <c r="S159" s="40"/>
      <c r="T159" s="40"/>
      <c r="U159" s="43"/>
      <c r="V159" s="57"/>
      <c r="W159" s="7"/>
    </row>
    <row r="160" spans="1:24" ht="15" customHeight="1">
      <c r="A160" s="2"/>
      <c r="B160" s="2"/>
      <c r="C160" s="11"/>
      <c r="D160" s="44"/>
      <c r="E160" s="45" t="s">
        <v>247</v>
      </c>
      <c r="F160" s="121" t="s">
        <v>248</v>
      </c>
      <c r="G160" s="122"/>
      <c r="H160" s="122"/>
      <c r="I160" s="122"/>
      <c r="J160" s="122"/>
      <c r="K160" s="122"/>
      <c r="L160" s="123"/>
      <c r="M160" s="42"/>
      <c r="N160" s="44"/>
      <c r="O160" s="45" t="s">
        <v>247</v>
      </c>
      <c r="P160" s="121" t="s">
        <v>248</v>
      </c>
      <c r="Q160" s="122"/>
      <c r="R160" s="122"/>
      <c r="S160" s="122"/>
      <c r="T160" s="122"/>
      <c r="U160" s="123"/>
      <c r="V160" s="53"/>
      <c r="W160" s="7"/>
    </row>
    <row r="161" spans="1:24" ht="15" customHeight="1">
      <c r="A161" s="2"/>
      <c r="B161" s="2"/>
      <c r="C161" s="14"/>
      <c r="D161" s="46">
        <v>1101</v>
      </c>
      <c r="E161" s="47"/>
      <c r="F161" s="110" t="s">
        <v>334</v>
      </c>
      <c r="G161" s="111"/>
      <c r="H161" s="111"/>
      <c r="I161" s="111"/>
      <c r="J161" s="111"/>
      <c r="K161" s="111"/>
      <c r="L161" s="112"/>
      <c r="M161" s="34"/>
      <c r="N161" s="46">
        <v>2301</v>
      </c>
      <c r="O161" s="47"/>
      <c r="P161" s="110" t="s">
        <v>57</v>
      </c>
      <c r="Q161" s="111"/>
      <c r="R161" s="111"/>
      <c r="S161" s="111"/>
      <c r="T161" s="111"/>
      <c r="U161" s="112"/>
      <c r="V161" s="92"/>
      <c r="W161" s="16"/>
      <c r="X161" s="84"/>
    </row>
    <row r="162" spans="1:24" ht="15" customHeight="1">
      <c r="A162" s="2"/>
      <c r="B162" s="2"/>
      <c r="C162" s="14"/>
      <c r="D162" s="48">
        <v>1102</v>
      </c>
      <c r="E162" s="49"/>
      <c r="F162" s="115" t="s">
        <v>35</v>
      </c>
      <c r="G162" s="116"/>
      <c r="H162" s="116"/>
      <c r="I162" s="116"/>
      <c r="J162" s="116"/>
      <c r="K162" s="116"/>
      <c r="L162" s="117"/>
      <c r="M162" s="34"/>
      <c r="N162" s="48">
        <v>2302</v>
      </c>
      <c r="O162" s="49"/>
      <c r="P162" s="115" t="s">
        <v>58</v>
      </c>
      <c r="Q162" s="116"/>
      <c r="R162" s="116"/>
      <c r="S162" s="116"/>
      <c r="T162" s="116"/>
      <c r="U162" s="117"/>
      <c r="V162" s="92"/>
      <c r="W162" s="16"/>
      <c r="X162" s="84"/>
    </row>
    <row r="163" spans="1:24" ht="15" customHeight="1">
      <c r="A163" s="2"/>
      <c r="B163" s="2"/>
      <c r="C163" s="14"/>
      <c r="D163" s="48">
        <v>1103</v>
      </c>
      <c r="E163" s="49"/>
      <c r="F163" s="115" t="s">
        <v>36</v>
      </c>
      <c r="G163" s="116"/>
      <c r="H163" s="116"/>
      <c r="I163" s="116"/>
      <c r="J163" s="116"/>
      <c r="K163" s="116"/>
      <c r="L163" s="117"/>
      <c r="M163" s="34"/>
      <c r="N163" s="48">
        <v>2303</v>
      </c>
      <c r="O163" s="49"/>
      <c r="P163" s="115" t="s">
        <v>59</v>
      </c>
      <c r="Q163" s="116"/>
      <c r="R163" s="116"/>
      <c r="S163" s="116"/>
      <c r="T163" s="116"/>
      <c r="U163" s="117"/>
      <c r="V163" s="92"/>
      <c r="W163" s="16"/>
      <c r="X163" s="84"/>
    </row>
    <row r="164" spans="1:24" ht="15" customHeight="1" thickBot="1">
      <c r="A164" s="2"/>
      <c r="B164" s="2"/>
      <c r="C164" s="14"/>
      <c r="D164" s="48">
        <v>1104</v>
      </c>
      <c r="E164" s="49"/>
      <c r="F164" s="115" t="s">
        <v>335</v>
      </c>
      <c r="G164" s="116"/>
      <c r="H164" s="116"/>
      <c r="I164" s="116"/>
      <c r="J164" s="116"/>
      <c r="K164" s="116"/>
      <c r="L164" s="117"/>
      <c r="M164" s="34"/>
      <c r="N164" s="50">
        <v>2304</v>
      </c>
      <c r="O164" s="51"/>
      <c r="P164" s="118" t="s">
        <v>60</v>
      </c>
      <c r="Q164" s="119"/>
      <c r="R164" s="119"/>
      <c r="S164" s="119"/>
      <c r="T164" s="119"/>
      <c r="U164" s="120"/>
      <c r="V164" s="92"/>
      <c r="W164" s="16"/>
      <c r="X164" s="84"/>
    </row>
    <row r="165" spans="1:24" ht="15" customHeight="1" thickBot="1">
      <c r="A165" s="2"/>
      <c r="B165" s="2"/>
      <c r="C165" s="14"/>
      <c r="D165" s="48">
        <v>1105</v>
      </c>
      <c r="E165" s="49"/>
      <c r="F165" s="115" t="s">
        <v>250</v>
      </c>
      <c r="G165" s="116"/>
      <c r="H165" s="116"/>
      <c r="I165" s="116"/>
      <c r="J165" s="116"/>
      <c r="K165" s="116"/>
      <c r="L165" s="117"/>
      <c r="M165" s="34"/>
      <c r="N165" s="84"/>
      <c r="O165" s="84"/>
      <c r="P165" s="84"/>
      <c r="Q165" s="84"/>
      <c r="R165" s="84"/>
      <c r="S165" s="84"/>
      <c r="T165" s="84"/>
      <c r="U165" s="84"/>
      <c r="V165" s="84"/>
      <c r="W165" s="16"/>
      <c r="X165" s="84"/>
    </row>
    <row r="166" spans="1:24" ht="15" customHeight="1">
      <c r="A166" s="2"/>
      <c r="B166" s="2"/>
      <c r="C166" s="14"/>
      <c r="D166" s="48">
        <v>1106</v>
      </c>
      <c r="E166" s="49"/>
      <c r="F166" s="115" t="s">
        <v>251</v>
      </c>
      <c r="G166" s="116"/>
      <c r="H166" s="116"/>
      <c r="I166" s="116"/>
      <c r="J166" s="116"/>
      <c r="K166" s="116"/>
      <c r="L166" s="117"/>
      <c r="M166" s="34"/>
      <c r="N166" s="39">
        <v>24</v>
      </c>
      <c r="O166" s="40" t="s">
        <v>295</v>
      </c>
      <c r="P166" s="40"/>
      <c r="Q166" s="40"/>
      <c r="R166" s="40"/>
      <c r="S166" s="40"/>
      <c r="T166" s="40"/>
      <c r="U166" s="43"/>
      <c r="V166" s="57"/>
      <c r="W166" s="16"/>
      <c r="X166" s="84"/>
    </row>
    <row r="167" spans="1:24" ht="15" customHeight="1">
      <c r="A167" s="2"/>
      <c r="B167" s="2"/>
      <c r="C167" s="14"/>
      <c r="D167" s="48">
        <v>1107</v>
      </c>
      <c r="E167" s="49"/>
      <c r="F167" s="115" t="s">
        <v>37</v>
      </c>
      <c r="G167" s="116"/>
      <c r="H167" s="116"/>
      <c r="I167" s="116"/>
      <c r="J167" s="116"/>
      <c r="K167" s="116"/>
      <c r="L167" s="117"/>
      <c r="M167" s="34"/>
      <c r="N167" s="44"/>
      <c r="O167" s="45" t="s">
        <v>247</v>
      </c>
      <c r="P167" s="121" t="s">
        <v>248</v>
      </c>
      <c r="Q167" s="122"/>
      <c r="R167" s="122"/>
      <c r="S167" s="122"/>
      <c r="T167" s="122"/>
      <c r="U167" s="123"/>
      <c r="V167" s="53"/>
      <c r="W167" s="16"/>
      <c r="X167" s="29"/>
    </row>
    <row r="168" spans="1:24" ht="15" customHeight="1">
      <c r="A168" s="2"/>
      <c r="B168" s="2"/>
      <c r="C168" s="14"/>
      <c r="D168" s="48">
        <v>1108</v>
      </c>
      <c r="E168" s="49"/>
      <c r="F168" s="115" t="s">
        <v>252</v>
      </c>
      <c r="G168" s="116"/>
      <c r="H168" s="116"/>
      <c r="I168" s="116"/>
      <c r="J168" s="116"/>
      <c r="K168" s="116"/>
      <c r="L168" s="117"/>
      <c r="M168" s="34"/>
      <c r="N168" s="48">
        <v>2401</v>
      </c>
      <c r="O168" s="49"/>
      <c r="P168" s="110" t="s">
        <v>61</v>
      </c>
      <c r="Q168" s="111"/>
      <c r="R168" s="111"/>
      <c r="S168" s="111"/>
      <c r="T168" s="111"/>
      <c r="U168" s="112"/>
      <c r="V168" s="92"/>
      <c r="W168" s="7"/>
    </row>
    <row r="169" spans="1:24" ht="15" customHeight="1">
      <c r="A169" s="2"/>
      <c r="B169" s="2"/>
      <c r="C169" s="14"/>
      <c r="D169" s="48">
        <v>1109</v>
      </c>
      <c r="E169" s="49"/>
      <c r="F169" s="115" t="s">
        <v>253</v>
      </c>
      <c r="G169" s="116"/>
      <c r="H169" s="116"/>
      <c r="I169" s="116"/>
      <c r="J169" s="116"/>
      <c r="K169" s="116"/>
      <c r="L169" s="117"/>
      <c r="M169" s="29"/>
      <c r="N169" s="48">
        <v>2402</v>
      </c>
      <c r="O169" s="49"/>
      <c r="P169" s="115" t="s">
        <v>62</v>
      </c>
      <c r="Q169" s="116"/>
      <c r="R169" s="116"/>
      <c r="S169" s="116"/>
      <c r="T169" s="116"/>
      <c r="U169" s="117"/>
      <c r="V169" s="92"/>
      <c r="W169" s="16"/>
      <c r="X169" s="84"/>
    </row>
    <row r="170" spans="1:24" ht="15" customHeight="1">
      <c r="A170" s="2"/>
      <c r="B170" s="2"/>
      <c r="C170" s="14"/>
      <c r="D170" s="48">
        <v>1110</v>
      </c>
      <c r="E170" s="49"/>
      <c r="F170" s="115" t="s">
        <v>336</v>
      </c>
      <c r="G170" s="116"/>
      <c r="H170" s="116"/>
      <c r="I170" s="116"/>
      <c r="J170" s="116"/>
      <c r="K170" s="116"/>
      <c r="L170" s="117"/>
      <c r="M170" s="29"/>
      <c r="N170" s="48">
        <v>2403</v>
      </c>
      <c r="O170" s="49"/>
      <c r="P170" s="115" t="s">
        <v>159</v>
      </c>
      <c r="Q170" s="116"/>
      <c r="R170" s="116"/>
      <c r="S170" s="116"/>
      <c r="T170" s="116"/>
      <c r="U170" s="117"/>
      <c r="V170" s="92"/>
      <c r="W170" s="16"/>
      <c r="X170" s="84"/>
    </row>
    <row r="171" spans="1:24" ht="15" customHeight="1">
      <c r="A171" s="2"/>
      <c r="B171" s="2"/>
      <c r="C171" s="14"/>
      <c r="D171" s="48">
        <v>1111</v>
      </c>
      <c r="E171" s="49"/>
      <c r="F171" s="115" t="s">
        <v>254</v>
      </c>
      <c r="G171" s="116"/>
      <c r="H171" s="116"/>
      <c r="I171" s="116"/>
      <c r="J171" s="116"/>
      <c r="K171" s="116"/>
      <c r="L171" s="117"/>
      <c r="M171" s="29"/>
      <c r="N171" s="48">
        <v>2404</v>
      </c>
      <c r="O171" s="49"/>
      <c r="P171" s="115" t="s">
        <v>63</v>
      </c>
      <c r="Q171" s="116"/>
      <c r="R171" s="116"/>
      <c r="S171" s="116"/>
      <c r="T171" s="116"/>
      <c r="U171" s="117"/>
      <c r="V171" s="92"/>
      <c r="W171" s="16"/>
      <c r="X171" s="84"/>
    </row>
    <row r="172" spans="1:24" ht="15" customHeight="1">
      <c r="A172" s="2"/>
      <c r="B172" s="2"/>
      <c r="C172" s="14"/>
      <c r="D172" s="48">
        <v>1112</v>
      </c>
      <c r="E172" s="49"/>
      <c r="F172" s="115" t="s">
        <v>255</v>
      </c>
      <c r="G172" s="116"/>
      <c r="H172" s="116"/>
      <c r="I172" s="116"/>
      <c r="J172" s="116"/>
      <c r="K172" s="116"/>
      <c r="L172" s="117"/>
      <c r="M172" s="34"/>
      <c r="N172" s="48">
        <v>2405</v>
      </c>
      <c r="O172" s="49"/>
      <c r="P172" s="115" t="s">
        <v>160</v>
      </c>
      <c r="Q172" s="116"/>
      <c r="R172" s="116"/>
      <c r="S172" s="116"/>
      <c r="T172" s="116"/>
      <c r="U172" s="117"/>
      <c r="V172" s="92"/>
      <c r="W172" s="16"/>
      <c r="X172" s="84"/>
    </row>
    <row r="173" spans="1:24" ht="15" customHeight="1" thickBot="1">
      <c r="A173" s="2"/>
      <c r="B173" s="2"/>
      <c r="C173" s="11"/>
      <c r="D173" s="50">
        <v>1113</v>
      </c>
      <c r="E173" s="51"/>
      <c r="F173" s="118" t="s">
        <v>256</v>
      </c>
      <c r="G173" s="119"/>
      <c r="H173" s="119"/>
      <c r="I173" s="119"/>
      <c r="J173" s="119"/>
      <c r="K173" s="119"/>
      <c r="L173" s="120"/>
      <c r="M173" s="84"/>
      <c r="N173" s="48">
        <v>2406</v>
      </c>
      <c r="O173" s="49"/>
      <c r="P173" s="115" t="s">
        <v>64</v>
      </c>
      <c r="Q173" s="116"/>
      <c r="R173" s="116"/>
      <c r="S173" s="116"/>
      <c r="T173" s="116"/>
      <c r="U173" s="117"/>
      <c r="V173" s="92"/>
      <c r="W173" s="84"/>
      <c r="X173" s="18"/>
    </row>
    <row r="174" spans="1:24" ht="15" customHeight="1" thickBot="1">
      <c r="A174" s="2"/>
      <c r="B174" s="2"/>
      <c r="C174" s="11"/>
      <c r="D174" s="95" t="s">
        <v>224</v>
      </c>
      <c r="E174" s="160" t="s">
        <v>148</v>
      </c>
      <c r="F174" s="160"/>
      <c r="G174" s="160"/>
      <c r="H174" s="160"/>
      <c r="I174" s="160"/>
      <c r="J174" s="160"/>
      <c r="K174" s="160"/>
      <c r="L174" s="160"/>
      <c r="M174" s="84"/>
      <c r="N174" s="50">
        <v>2407</v>
      </c>
      <c r="O174" s="51"/>
      <c r="P174" s="118" t="s">
        <v>65</v>
      </c>
      <c r="Q174" s="119"/>
      <c r="R174" s="119"/>
      <c r="S174" s="119"/>
      <c r="T174" s="119"/>
      <c r="U174" s="120"/>
      <c r="V174" s="92"/>
      <c r="W174" s="84"/>
      <c r="X174" s="18"/>
    </row>
    <row r="175" spans="1:24" ht="15" customHeight="1" thickBot="1">
      <c r="A175" s="2"/>
      <c r="B175" s="2"/>
      <c r="C175" s="11"/>
      <c r="D175" s="95" t="s">
        <v>225</v>
      </c>
      <c r="E175" s="132" t="s">
        <v>147</v>
      </c>
      <c r="F175" s="132"/>
      <c r="G175" s="132"/>
      <c r="H175" s="132"/>
      <c r="I175" s="132"/>
      <c r="J175" s="132"/>
      <c r="K175" s="132"/>
      <c r="L175" s="132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18"/>
    </row>
    <row r="176" spans="1:24" ht="15" customHeight="1">
      <c r="A176" s="2"/>
      <c r="B176" s="2"/>
      <c r="C176" s="11"/>
      <c r="D176" s="95"/>
      <c r="E176" s="132"/>
      <c r="F176" s="132"/>
      <c r="G176" s="132"/>
      <c r="H176" s="132"/>
      <c r="I176" s="132"/>
      <c r="J176" s="132"/>
      <c r="K176" s="132"/>
      <c r="L176" s="132"/>
      <c r="M176" s="84"/>
      <c r="N176" s="39">
        <v>25</v>
      </c>
      <c r="O176" s="40" t="s">
        <v>296</v>
      </c>
      <c r="P176" s="40"/>
      <c r="Q176" s="40"/>
      <c r="R176" s="40"/>
      <c r="S176" s="40"/>
      <c r="T176" s="40"/>
      <c r="U176" s="43"/>
      <c r="V176" s="57"/>
      <c r="W176" s="84"/>
      <c r="X176" s="18"/>
    </row>
    <row r="177" spans="1:24" ht="15" customHeight="1" thickBot="1">
      <c r="A177" s="2"/>
      <c r="B177" s="2"/>
      <c r="C177" s="11"/>
      <c r="D177" s="94"/>
      <c r="E177" s="25"/>
      <c r="G177" s="84"/>
      <c r="H177" s="84"/>
      <c r="I177" s="84"/>
      <c r="J177" s="84"/>
      <c r="K177" s="84"/>
      <c r="L177" s="84"/>
      <c r="M177" s="84"/>
      <c r="N177" s="44"/>
      <c r="O177" s="45" t="s">
        <v>247</v>
      </c>
      <c r="P177" s="121" t="s">
        <v>248</v>
      </c>
      <c r="Q177" s="122"/>
      <c r="R177" s="122"/>
      <c r="S177" s="122"/>
      <c r="T177" s="122"/>
      <c r="U177" s="123"/>
      <c r="V177" s="53"/>
      <c r="W177" s="84"/>
      <c r="X177" s="18"/>
    </row>
    <row r="178" spans="1:24" ht="15" customHeight="1">
      <c r="A178" s="2"/>
      <c r="B178" s="2"/>
      <c r="C178" s="11"/>
      <c r="D178" s="39">
        <v>12</v>
      </c>
      <c r="E178" s="40" t="s">
        <v>257</v>
      </c>
      <c r="F178" s="40"/>
      <c r="G178" s="40"/>
      <c r="H178" s="40"/>
      <c r="I178" s="40"/>
      <c r="J178" s="40"/>
      <c r="K178" s="40"/>
      <c r="L178" s="43"/>
      <c r="M178" s="84"/>
      <c r="N178" s="48">
        <v>2501</v>
      </c>
      <c r="O178" s="49"/>
      <c r="P178" s="110" t="s">
        <v>161</v>
      </c>
      <c r="Q178" s="111"/>
      <c r="R178" s="111"/>
      <c r="S178" s="111"/>
      <c r="T178" s="111"/>
      <c r="U178" s="112"/>
      <c r="V178" s="92"/>
      <c r="W178" s="84"/>
      <c r="X178" s="18"/>
    </row>
    <row r="179" spans="1:24" ht="15" customHeight="1">
      <c r="A179" s="2"/>
      <c r="B179" s="2"/>
      <c r="C179" s="11"/>
      <c r="D179" s="44"/>
      <c r="E179" s="45" t="s">
        <v>247</v>
      </c>
      <c r="F179" s="121" t="s">
        <v>248</v>
      </c>
      <c r="G179" s="122"/>
      <c r="H179" s="122"/>
      <c r="I179" s="122"/>
      <c r="J179" s="122"/>
      <c r="K179" s="122"/>
      <c r="L179" s="123"/>
      <c r="M179" s="84"/>
      <c r="N179" s="48">
        <v>2502</v>
      </c>
      <c r="O179" s="49"/>
      <c r="P179" s="115" t="s">
        <v>66</v>
      </c>
      <c r="Q179" s="116"/>
      <c r="R179" s="116"/>
      <c r="S179" s="116"/>
      <c r="T179" s="116"/>
      <c r="U179" s="117"/>
      <c r="V179" s="92"/>
      <c r="W179" s="84"/>
      <c r="X179" s="18"/>
    </row>
    <row r="180" spans="1:24" ht="15" customHeight="1">
      <c r="A180" s="2"/>
      <c r="B180" s="2"/>
      <c r="C180" s="11"/>
      <c r="D180" s="46">
        <v>1201</v>
      </c>
      <c r="E180" s="47"/>
      <c r="F180" s="110" t="s">
        <v>337</v>
      </c>
      <c r="G180" s="111"/>
      <c r="H180" s="111"/>
      <c r="I180" s="111"/>
      <c r="J180" s="111"/>
      <c r="K180" s="111"/>
      <c r="L180" s="112"/>
      <c r="M180" s="84"/>
      <c r="N180" s="48">
        <v>2503</v>
      </c>
      <c r="O180" s="49"/>
      <c r="P180" s="115" t="s">
        <v>67</v>
      </c>
      <c r="Q180" s="116"/>
      <c r="R180" s="116"/>
      <c r="S180" s="116"/>
      <c r="T180" s="116"/>
      <c r="U180" s="117"/>
      <c r="V180" s="92"/>
      <c r="W180" s="84"/>
      <c r="X180" s="18"/>
    </row>
    <row r="181" spans="1:24" ht="15" customHeight="1">
      <c r="A181" s="2"/>
      <c r="B181" s="2"/>
      <c r="C181" s="11"/>
      <c r="D181" s="48">
        <v>1202</v>
      </c>
      <c r="E181" s="49"/>
      <c r="F181" s="115" t="s">
        <v>338</v>
      </c>
      <c r="G181" s="116"/>
      <c r="H181" s="116"/>
      <c r="I181" s="116"/>
      <c r="J181" s="116"/>
      <c r="K181" s="116"/>
      <c r="L181" s="117"/>
      <c r="M181" s="84"/>
      <c r="N181" s="48">
        <v>2504</v>
      </c>
      <c r="O181" s="49"/>
      <c r="P181" s="115" t="s">
        <v>162</v>
      </c>
      <c r="Q181" s="116"/>
      <c r="R181" s="116"/>
      <c r="S181" s="116"/>
      <c r="T181" s="116"/>
      <c r="U181" s="117"/>
      <c r="V181" s="92"/>
      <c r="W181" s="84"/>
      <c r="X181" s="18"/>
    </row>
    <row r="182" spans="1:24" ht="15" customHeight="1">
      <c r="A182" s="2"/>
      <c r="B182" s="2"/>
      <c r="C182" s="11"/>
      <c r="D182" s="48">
        <v>1203</v>
      </c>
      <c r="E182" s="49"/>
      <c r="F182" s="115" t="s">
        <v>339</v>
      </c>
      <c r="G182" s="116"/>
      <c r="H182" s="116"/>
      <c r="I182" s="116"/>
      <c r="J182" s="116"/>
      <c r="K182" s="116"/>
      <c r="L182" s="117"/>
      <c r="M182" s="84"/>
      <c r="N182" s="48">
        <v>2505</v>
      </c>
      <c r="O182" s="49"/>
      <c r="P182" s="115" t="s">
        <v>68</v>
      </c>
      <c r="Q182" s="116"/>
      <c r="R182" s="116"/>
      <c r="S182" s="116"/>
      <c r="T182" s="116"/>
      <c r="U182" s="117"/>
      <c r="V182" s="92"/>
      <c r="W182" s="84"/>
      <c r="X182" s="18"/>
    </row>
    <row r="183" spans="1:24" ht="15" customHeight="1">
      <c r="A183" s="2"/>
      <c r="B183" s="2"/>
      <c r="C183" s="11"/>
      <c r="D183" s="48">
        <v>1204</v>
      </c>
      <c r="E183" s="49"/>
      <c r="F183" s="115" t="s">
        <v>340</v>
      </c>
      <c r="G183" s="116"/>
      <c r="H183" s="116"/>
      <c r="I183" s="116"/>
      <c r="J183" s="116"/>
      <c r="K183" s="116"/>
      <c r="L183" s="117"/>
      <c r="M183" s="84"/>
      <c r="N183" s="48">
        <v>2506</v>
      </c>
      <c r="O183" s="49"/>
      <c r="P183" s="115" t="s">
        <v>69</v>
      </c>
      <c r="Q183" s="116"/>
      <c r="R183" s="116"/>
      <c r="S183" s="116"/>
      <c r="T183" s="116"/>
      <c r="U183" s="117"/>
      <c r="V183" s="92"/>
      <c r="W183" s="84"/>
      <c r="X183" s="18"/>
    </row>
    <row r="184" spans="1:24" ht="15" customHeight="1" thickBot="1">
      <c r="A184" s="2"/>
      <c r="B184" s="2"/>
      <c r="C184" s="11"/>
      <c r="D184" s="50">
        <v>1205</v>
      </c>
      <c r="E184" s="51"/>
      <c r="F184" s="118" t="s">
        <v>341</v>
      </c>
      <c r="G184" s="119"/>
      <c r="H184" s="119"/>
      <c r="I184" s="119"/>
      <c r="J184" s="119"/>
      <c r="K184" s="119"/>
      <c r="L184" s="120"/>
      <c r="M184" s="84"/>
      <c r="N184" s="48">
        <v>2507</v>
      </c>
      <c r="O184" s="49"/>
      <c r="P184" s="115" t="s">
        <v>70</v>
      </c>
      <c r="Q184" s="116"/>
      <c r="R184" s="116"/>
      <c r="S184" s="116"/>
      <c r="T184" s="116"/>
      <c r="U184" s="117"/>
      <c r="V184" s="92"/>
      <c r="W184" s="84"/>
      <c r="X184" s="18"/>
    </row>
    <row r="185" spans="1:24" ht="15" customHeight="1">
      <c r="A185" s="2"/>
      <c r="B185" s="2"/>
      <c r="C185" s="11"/>
      <c r="D185" s="95" t="s">
        <v>226</v>
      </c>
      <c r="E185" s="131" t="s">
        <v>227</v>
      </c>
      <c r="F185" s="131"/>
      <c r="G185" s="131"/>
      <c r="H185" s="131"/>
      <c r="I185" s="131"/>
      <c r="J185" s="131"/>
      <c r="K185" s="131"/>
      <c r="L185" s="131"/>
      <c r="M185" s="84"/>
      <c r="N185" s="48">
        <v>2508</v>
      </c>
      <c r="O185" s="49"/>
      <c r="P185" s="115" t="s">
        <v>71</v>
      </c>
      <c r="Q185" s="116"/>
      <c r="R185" s="116"/>
      <c r="S185" s="116"/>
      <c r="T185" s="116"/>
      <c r="U185" s="117"/>
      <c r="V185" s="92"/>
      <c r="W185" s="84"/>
      <c r="X185" s="18"/>
    </row>
    <row r="186" spans="1:24" ht="15" customHeight="1">
      <c r="A186" s="2"/>
      <c r="B186" s="2"/>
      <c r="C186" s="11"/>
      <c r="D186" s="94"/>
      <c r="E186" s="132"/>
      <c r="F186" s="132"/>
      <c r="G186" s="132"/>
      <c r="H186" s="132"/>
      <c r="I186" s="132"/>
      <c r="J186" s="132"/>
      <c r="K186" s="132"/>
      <c r="L186" s="132"/>
      <c r="M186" s="84"/>
      <c r="N186" s="48">
        <v>2509</v>
      </c>
      <c r="O186" s="49"/>
      <c r="P186" s="115" t="s">
        <v>72</v>
      </c>
      <c r="Q186" s="116"/>
      <c r="R186" s="116"/>
      <c r="S186" s="116"/>
      <c r="T186" s="116"/>
      <c r="U186" s="117"/>
      <c r="V186" s="92"/>
      <c r="W186" s="84"/>
      <c r="X186" s="18"/>
    </row>
    <row r="187" spans="1:24" ht="15" customHeight="1" thickBot="1">
      <c r="A187" s="2"/>
      <c r="B187" s="2"/>
      <c r="C187" s="11"/>
      <c r="D187" s="94"/>
      <c r="E187" s="25"/>
      <c r="G187" s="84"/>
      <c r="H187" s="84"/>
      <c r="I187" s="84"/>
      <c r="J187" s="84"/>
      <c r="K187" s="84"/>
      <c r="L187" s="84"/>
      <c r="M187" s="84"/>
      <c r="N187" s="48">
        <v>2510</v>
      </c>
      <c r="O187" s="49"/>
      <c r="P187" s="115" t="s">
        <v>73</v>
      </c>
      <c r="Q187" s="116"/>
      <c r="R187" s="116"/>
      <c r="S187" s="116"/>
      <c r="T187" s="116"/>
      <c r="U187" s="117"/>
      <c r="V187" s="92"/>
      <c r="W187" s="84"/>
      <c r="X187" s="18"/>
    </row>
    <row r="188" spans="1:24" ht="15" customHeight="1" thickBot="1">
      <c r="A188" s="2"/>
      <c r="B188" s="2"/>
      <c r="C188" s="11"/>
      <c r="D188" s="39">
        <v>13</v>
      </c>
      <c r="E188" s="40" t="s">
        <v>262</v>
      </c>
      <c r="F188" s="40"/>
      <c r="G188" s="40"/>
      <c r="H188" s="40"/>
      <c r="I188" s="40"/>
      <c r="J188" s="40"/>
      <c r="K188" s="40"/>
      <c r="L188" s="43"/>
      <c r="M188" s="84"/>
      <c r="N188" s="50">
        <v>2511</v>
      </c>
      <c r="O188" s="51"/>
      <c r="P188" s="118" t="s">
        <v>74</v>
      </c>
      <c r="Q188" s="119"/>
      <c r="R188" s="119"/>
      <c r="S188" s="119"/>
      <c r="T188" s="119"/>
      <c r="U188" s="120"/>
      <c r="V188" s="92"/>
      <c r="W188" s="84"/>
      <c r="X188" s="18"/>
    </row>
    <row r="189" spans="1:24" ht="15" customHeight="1" thickBot="1">
      <c r="A189" s="2"/>
      <c r="B189" s="2"/>
      <c r="C189" s="11"/>
      <c r="D189" s="44"/>
      <c r="E189" s="45" t="s">
        <v>247</v>
      </c>
      <c r="F189" s="121" t="s">
        <v>248</v>
      </c>
      <c r="G189" s="122"/>
      <c r="H189" s="122"/>
      <c r="I189" s="122"/>
      <c r="J189" s="122"/>
      <c r="K189" s="122"/>
      <c r="L189" s="123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18"/>
    </row>
    <row r="190" spans="1:24" ht="15" customHeight="1">
      <c r="A190" s="2"/>
      <c r="B190" s="2"/>
      <c r="C190" s="11"/>
      <c r="D190" s="46">
        <v>1301</v>
      </c>
      <c r="E190" s="47"/>
      <c r="F190" s="110" t="s">
        <v>258</v>
      </c>
      <c r="G190" s="111"/>
      <c r="H190" s="111"/>
      <c r="I190" s="111"/>
      <c r="J190" s="111"/>
      <c r="K190" s="111"/>
      <c r="L190" s="112"/>
      <c r="M190" s="84"/>
      <c r="N190" s="39">
        <v>26</v>
      </c>
      <c r="O190" s="40" t="s">
        <v>297</v>
      </c>
      <c r="P190" s="40"/>
      <c r="Q190" s="40"/>
      <c r="R190" s="40"/>
      <c r="S190" s="40"/>
      <c r="T190" s="40"/>
      <c r="U190" s="43"/>
      <c r="V190" s="57"/>
      <c r="W190" s="84"/>
      <c r="X190" s="18"/>
    </row>
    <row r="191" spans="1:24" ht="15" customHeight="1">
      <c r="A191" s="2"/>
      <c r="B191" s="2"/>
      <c r="C191" s="11"/>
      <c r="D191" s="48">
        <v>1302</v>
      </c>
      <c r="E191" s="49"/>
      <c r="F191" s="115" t="s">
        <v>259</v>
      </c>
      <c r="G191" s="116"/>
      <c r="H191" s="116"/>
      <c r="I191" s="116"/>
      <c r="J191" s="116"/>
      <c r="K191" s="116"/>
      <c r="L191" s="117"/>
      <c r="M191" s="84"/>
      <c r="N191" s="44"/>
      <c r="O191" s="45" t="s">
        <v>247</v>
      </c>
      <c r="P191" s="121" t="s">
        <v>248</v>
      </c>
      <c r="Q191" s="122"/>
      <c r="R191" s="122"/>
      <c r="S191" s="122"/>
      <c r="T191" s="122"/>
      <c r="U191" s="123"/>
      <c r="V191" s="53"/>
      <c r="W191" s="84"/>
      <c r="X191" s="18"/>
    </row>
    <row r="192" spans="1:24" ht="15" customHeight="1">
      <c r="A192" s="2"/>
      <c r="B192" s="2"/>
      <c r="C192" s="11"/>
      <c r="D192" s="48">
        <v>1303</v>
      </c>
      <c r="E192" s="49"/>
      <c r="F192" s="115" t="s">
        <v>260</v>
      </c>
      <c r="G192" s="116"/>
      <c r="H192" s="116"/>
      <c r="I192" s="116"/>
      <c r="J192" s="116"/>
      <c r="K192" s="116"/>
      <c r="L192" s="117"/>
      <c r="M192" s="84"/>
      <c r="N192" s="48">
        <v>2601</v>
      </c>
      <c r="O192" s="49"/>
      <c r="P192" s="110" t="s">
        <v>75</v>
      </c>
      <c r="Q192" s="111"/>
      <c r="R192" s="111"/>
      <c r="S192" s="111"/>
      <c r="T192" s="111"/>
      <c r="U192" s="112"/>
      <c r="V192" s="92"/>
      <c r="W192" s="84"/>
      <c r="X192" s="18"/>
    </row>
    <row r="193" spans="1:24" ht="15" customHeight="1" thickBot="1">
      <c r="A193" s="2"/>
      <c r="B193" s="2"/>
      <c r="C193" s="11"/>
      <c r="D193" s="50">
        <v>1304</v>
      </c>
      <c r="E193" s="51"/>
      <c r="F193" s="118" t="s">
        <v>261</v>
      </c>
      <c r="G193" s="119"/>
      <c r="H193" s="119"/>
      <c r="I193" s="119"/>
      <c r="J193" s="119"/>
      <c r="K193" s="119"/>
      <c r="L193" s="120"/>
      <c r="M193" s="84"/>
      <c r="N193" s="48">
        <v>2602</v>
      </c>
      <c r="O193" s="49"/>
      <c r="P193" s="115" t="s">
        <v>76</v>
      </c>
      <c r="Q193" s="116"/>
      <c r="R193" s="116"/>
      <c r="S193" s="116"/>
      <c r="T193" s="116"/>
      <c r="U193" s="117"/>
      <c r="V193" s="92"/>
      <c r="W193" s="84"/>
      <c r="X193" s="18"/>
    </row>
    <row r="194" spans="1:24" ht="15" customHeight="1" thickBot="1">
      <c r="A194" s="2"/>
      <c r="B194" s="2"/>
      <c r="C194" s="11"/>
      <c r="D194" s="94"/>
      <c r="E194" s="25"/>
      <c r="G194" s="84"/>
      <c r="H194" s="84"/>
      <c r="I194" s="84"/>
      <c r="J194" s="84"/>
      <c r="K194" s="84"/>
      <c r="L194" s="84"/>
      <c r="M194" s="84"/>
      <c r="N194" s="48">
        <v>2603</v>
      </c>
      <c r="O194" s="49"/>
      <c r="P194" s="115" t="s">
        <v>163</v>
      </c>
      <c r="Q194" s="116"/>
      <c r="R194" s="116"/>
      <c r="S194" s="116"/>
      <c r="T194" s="116"/>
      <c r="U194" s="117"/>
      <c r="V194" s="92"/>
      <c r="W194" s="84"/>
      <c r="X194" s="18"/>
    </row>
    <row r="195" spans="1:24" ht="15" customHeight="1">
      <c r="A195" s="2"/>
      <c r="B195" s="2"/>
      <c r="C195" s="11"/>
      <c r="D195" s="39">
        <v>14</v>
      </c>
      <c r="E195" s="40" t="s">
        <v>263</v>
      </c>
      <c r="F195" s="40"/>
      <c r="G195" s="40"/>
      <c r="H195" s="40"/>
      <c r="I195" s="40"/>
      <c r="J195" s="40"/>
      <c r="K195" s="40"/>
      <c r="L195" s="43"/>
      <c r="M195" s="84"/>
      <c r="N195" s="48">
        <v>2604</v>
      </c>
      <c r="O195" s="49"/>
      <c r="P195" s="115" t="s">
        <v>164</v>
      </c>
      <c r="Q195" s="116"/>
      <c r="R195" s="116"/>
      <c r="S195" s="116"/>
      <c r="T195" s="116"/>
      <c r="U195" s="117"/>
      <c r="V195" s="92"/>
      <c r="W195" s="84"/>
      <c r="X195" s="18"/>
    </row>
    <row r="196" spans="1:24" ht="15" customHeight="1">
      <c r="A196" s="2"/>
      <c r="B196" s="2"/>
      <c r="C196" s="11"/>
      <c r="D196" s="44"/>
      <c r="E196" s="45" t="s">
        <v>247</v>
      </c>
      <c r="F196" s="121" t="s">
        <v>248</v>
      </c>
      <c r="G196" s="122"/>
      <c r="H196" s="122"/>
      <c r="I196" s="122"/>
      <c r="J196" s="122"/>
      <c r="K196" s="122"/>
      <c r="L196" s="123"/>
      <c r="M196" s="84"/>
      <c r="N196" s="48">
        <v>2605</v>
      </c>
      <c r="O196" s="49"/>
      <c r="P196" s="115" t="s">
        <v>77</v>
      </c>
      <c r="Q196" s="116"/>
      <c r="R196" s="116"/>
      <c r="S196" s="116"/>
      <c r="T196" s="116"/>
      <c r="U196" s="117"/>
      <c r="V196" s="92"/>
      <c r="W196" s="84"/>
      <c r="X196" s="18"/>
    </row>
    <row r="197" spans="1:24" ht="15" customHeight="1">
      <c r="A197" s="2"/>
      <c r="B197" s="2"/>
      <c r="C197" s="11"/>
      <c r="D197" s="46">
        <v>1401</v>
      </c>
      <c r="E197" s="47"/>
      <c r="F197" s="110" t="s">
        <v>264</v>
      </c>
      <c r="G197" s="111"/>
      <c r="H197" s="111"/>
      <c r="I197" s="111"/>
      <c r="J197" s="111"/>
      <c r="K197" s="111"/>
      <c r="L197" s="112"/>
      <c r="M197" s="84"/>
      <c r="N197" s="48">
        <v>2606</v>
      </c>
      <c r="O197" s="49"/>
      <c r="P197" s="115" t="s">
        <v>40</v>
      </c>
      <c r="Q197" s="116"/>
      <c r="R197" s="116"/>
      <c r="S197" s="116"/>
      <c r="T197" s="116"/>
      <c r="U197" s="117"/>
      <c r="V197" s="92"/>
      <c r="W197" s="84"/>
      <c r="X197" s="18"/>
    </row>
    <row r="198" spans="1:24" ht="15" customHeight="1">
      <c r="A198" s="2"/>
      <c r="B198" s="2"/>
      <c r="C198" s="11"/>
      <c r="D198" s="48">
        <v>1402</v>
      </c>
      <c r="E198" s="49"/>
      <c r="F198" s="115" t="s">
        <v>265</v>
      </c>
      <c r="G198" s="116"/>
      <c r="H198" s="116"/>
      <c r="I198" s="116"/>
      <c r="J198" s="116"/>
      <c r="K198" s="116"/>
      <c r="L198" s="117"/>
      <c r="M198" s="84"/>
      <c r="N198" s="48">
        <v>2607</v>
      </c>
      <c r="O198" s="49"/>
      <c r="P198" s="115" t="s">
        <v>165</v>
      </c>
      <c r="Q198" s="116"/>
      <c r="R198" s="116"/>
      <c r="S198" s="116"/>
      <c r="T198" s="116"/>
      <c r="U198" s="117"/>
      <c r="V198" s="92"/>
      <c r="W198" s="84"/>
      <c r="X198" s="18"/>
    </row>
    <row r="199" spans="1:24" ht="15" customHeight="1">
      <c r="A199" s="2"/>
      <c r="B199" s="2"/>
      <c r="C199" s="11"/>
      <c r="D199" s="48">
        <v>1403</v>
      </c>
      <c r="E199" s="49"/>
      <c r="F199" s="115" t="s">
        <v>266</v>
      </c>
      <c r="G199" s="116"/>
      <c r="H199" s="116"/>
      <c r="I199" s="116"/>
      <c r="J199" s="116"/>
      <c r="K199" s="116"/>
      <c r="L199" s="117"/>
      <c r="M199" s="84"/>
      <c r="N199" s="48">
        <v>2608</v>
      </c>
      <c r="O199" s="49"/>
      <c r="P199" s="115" t="s">
        <v>166</v>
      </c>
      <c r="Q199" s="116"/>
      <c r="R199" s="116"/>
      <c r="S199" s="116"/>
      <c r="T199" s="116"/>
      <c r="U199" s="117"/>
      <c r="V199" s="92"/>
      <c r="W199" s="84"/>
      <c r="X199" s="18"/>
    </row>
    <row r="200" spans="1:24" ht="15" customHeight="1">
      <c r="A200" s="2"/>
      <c r="B200" s="2"/>
      <c r="C200" s="11"/>
      <c r="D200" s="48">
        <v>1404</v>
      </c>
      <c r="E200" s="49"/>
      <c r="F200" s="115" t="s">
        <v>267</v>
      </c>
      <c r="G200" s="116"/>
      <c r="H200" s="116"/>
      <c r="I200" s="116"/>
      <c r="J200" s="116"/>
      <c r="K200" s="116"/>
      <c r="L200" s="117"/>
      <c r="M200" s="84"/>
      <c r="N200" s="48">
        <v>2609</v>
      </c>
      <c r="O200" s="49"/>
      <c r="P200" s="115" t="s">
        <v>167</v>
      </c>
      <c r="Q200" s="116"/>
      <c r="R200" s="116"/>
      <c r="S200" s="116"/>
      <c r="T200" s="116"/>
      <c r="U200" s="117"/>
      <c r="V200" s="92"/>
      <c r="W200" s="84"/>
      <c r="X200" s="18"/>
    </row>
    <row r="201" spans="1:24" ht="15" customHeight="1" thickBot="1">
      <c r="A201" s="2"/>
      <c r="B201" s="2"/>
      <c r="C201" s="11"/>
      <c r="D201" s="50">
        <v>1405</v>
      </c>
      <c r="E201" s="51"/>
      <c r="F201" s="118" t="s">
        <v>268</v>
      </c>
      <c r="G201" s="119"/>
      <c r="H201" s="119"/>
      <c r="I201" s="119"/>
      <c r="J201" s="119"/>
      <c r="K201" s="119"/>
      <c r="L201" s="120"/>
      <c r="M201" s="84"/>
      <c r="N201" s="48">
        <v>2610</v>
      </c>
      <c r="O201" s="49"/>
      <c r="P201" s="115" t="s">
        <v>168</v>
      </c>
      <c r="Q201" s="116"/>
      <c r="R201" s="116"/>
      <c r="S201" s="116"/>
      <c r="T201" s="116"/>
      <c r="U201" s="117"/>
      <c r="V201" s="92"/>
      <c r="W201" s="84"/>
      <c r="X201" s="18"/>
    </row>
    <row r="202" spans="1:24" ht="15" customHeight="1" thickBot="1">
      <c r="A202" s="2"/>
      <c r="B202" s="2"/>
      <c r="C202" s="11"/>
      <c r="D202" s="94"/>
      <c r="E202" s="25"/>
      <c r="G202" s="84"/>
      <c r="H202" s="84"/>
      <c r="I202" s="84"/>
      <c r="J202" s="84"/>
      <c r="K202" s="84"/>
      <c r="L202" s="84"/>
      <c r="M202" s="84"/>
      <c r="N202" s="50">
        <v>2611</v>
      </c>
      <c r="O202" s="51"/>
      <c r="P202" s="118" t="s">
        <v>169</v>
      </c>
      <c r="Q202" s="119"/>
      <c r="R202" s="119"/>
      <c r="S202" s="119"/>
      <c r="T202" s="119"/>
      <c r="U202" s="120"/>
      <c r="V202" s="92"/>
      <c r="W202" s="84"/>
      <c r="X202" s="18"/>
    </row>
    <row r="203" spans="1:24" ht="15" customHeight="1" thickBot="1">
      <c r="A203" s="2"/>
      <c r="B203" s="2"/>
      <c r="C203" s="11"/>
      <c r="D203" s="39">
        <v>15</v>
      </c>
      <c r="E203" s="40" t="s">
        <v>269</v>
      </c>
      <c r="F203" s="40"/>
      <c r="G203" s="40"/>
      <c r="H203" s="40"/>
      <c r="I203" s="40"/>
      <c r="J203" s="40"/>
      <c r="K203" s="40"/>
      <c r="L203" s="43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18"/>
    </row>
    <row r="204" spans="1:24" ht="15" customHeight="1">
      <c r="A204" s="2"/>
      <c r="B204" s="2"/>
      <c r="C204" s="11"/>
      <c r="D204" s="44"/>
      <c r="E204" s="45" t="s">
        <v>247</v>
      </c>
      <c r="F204" s="121" t="s">
        <v>248</v>
      </c>
      <c r="G204" s="122"/>
      <c r="H204" s="122"/>
      <c r="I204" s="122"/>
      <c r="J204" s="122"/>
      <c r="K204" s="122"/>
      <c r="L204" s="123"/>
      <c r="M204" s="84"/>
      <c r="N204" s="39">
        <v>27</v>
      </c>
      <c r="O204" s="40" t="s">
        <v>298</v>
      </c>
      <c r="P204" s="40"/>
      <c r="Q204" s="40"/>
      <c r="R204" s="40"/>
      <c r="S204" s="40"/>
      <c r="T204" s="40"/>
      <c r="U204" s="43"/>
      <c r="V204" s="57"/>
      <c r="W204" s="84"/>
      <c r="X204" s="18"/>
    </row>
    <row r="205" spans="1:24" ht="15" customHeight="1">
      <c r="A205" s="2"/>
      <c r="B205" s="2"/>
      <c r="C205" s="11"/>
      <c r="D205" s="46">
        <v>1501</v>
      </c>
      <c r="E205" s="47"/>
      <c r="F205" s="110" t="s">
        <v>270</v>
      </c>
      <c r="G205" s="111"/>
      <c r="H205" s="111"/>
      <c r="I205" s="111"/>
      <c r="J205" s="111"/>
      <c r="K205" s="111"/>
      <c r="L205" s="112"/>
      <c r="M205" s="84"/>
      <c r="N205" s="44"/>
      <c r="O205" s="45" t="s">
        <v>247</v>
      </c>
      <c r="P205" s="121" t="s">
        <v>248</v>
      </c>
      <c r="Q205" s="122"/>
      <c r="R205" s="122"/>
      <c r="S205" s="122"/>
      <c r="T205" s="122"/>
      <c r="U205" s="123"/>
      <c r="V205" s="53"/>
      <c r="W205" s="84"/>
      <c r="X205" s="18"/>
    </row>
    <row r="206" spans="1:24" ht="15" customHeight="1">
      <c r="A206" s="2"/>
      <c r="B206" s="2"/>
      <c r="C206" s="11"/>
      <c r="D206" s="48">
        <v>1502</v>
      </c>
      <c r="E206" s="49"/>
      <c r="F206" s="115" t="s">
        <v>271</v>
      </c>
      <c r="G206" s="116"/>
      <c r="H206" s="116"/>
      <c r="I206" s="116"/>
      <c r="J206" s="116"/>
      <c r="K206" s="116"/>
      <c r="L206" s="117"/>
      <c r="M206" s="84"/>
      <c r="N206" s="48">
        <v>2701</v>
      </c>
      <c r="O206" s="49"/>
      <c r="P206" s="110" t="s">
        <v>78</v>
      </c>
      <c r="Q206" s="111"/>
      <c r="R206" s="111"/>
      <c r="S206" s="111"/>
      <c r="T206" s="111"/>
      <c r="U206" s="112"/>
      <c r="V206" s="92"/>
      <c r="W206" s="84"/>
      <c r="X206" s="18"/>
    </row>
    <row r="207" spans="1:24" ht="15" customHeight="1">
      <c r="A207" s="2"/>
      <c r="B207" s="2"/>
      <c r="C207" s="11"/>
      <c r="D207" s="48">
        <v>1503</v>
      </c>
      <c r="E207" s="49"/>
      <c r="F207" s="115" t="s">
        <v>272</v>
      </c>
      <c r="G207" s="116"/>
      <c r="H207" s="116"/>
      <c r="I207" s="116"/>
      <c r="J207" s="116"/>
      <c r="K207" s="116"/>
      <c r="L207" s="117"/>
      <c r="M207" s="84"/>
      <c r="N207" s="48">
        <v>2702</v>
      </c>
      <c r="O207" s="49"/>
      <c r="P207" s="115" t="s">
        <v>170</v>
      </c>
      <c r="Q207" s="116"/>
      <c r="R207" s="116"/>
      <c r="S207" s="116"/>
      <c r="T207" s="116"/>
      <c r="U207" s="117"/>
      <c r="V207" s="92"/>
      <c r="W207" s="84"/>
      <c r="X207" s="18"/>
    </row>
    <row r="208" spans="1:24" ht="15" customHeight="1">
      <c r="A208" s="2"/>
      <c r="B208" s="2"/>
      <c r="C208" s="11"/>
      <c r="D208" s="48">
        <v>1504</v>
      </c>
      <c r="E208" s="49"/>
      <c r="F208" s="115" t="s">
        <v>273</v>
      </c>
      <c r="G208" s="116"/>
      <c r="H208" s="116"/>
      <c r="I208" s="116"/>
      <c r="J208" s="116"/>
      <c r="K208" s="116"/>
      <c r="L208" s="117"/>
      <c r="M208" s="84"/>
      <c r="N208" s="48">
        <v>2703</v>
      </c>
      <c r="O208" s="49"/>
      <c r="P208" s="115" t="s">
        <v>171</v>
      </c>
      <c r="Q208" s="116"/>
      <c r="R208" s="116"/>
      <c r="S208" s="116"/>
      <c r="T208" s="116"/>
      <c r="U208" s="117"/>
      <c r="V208" s="92"/>
      <c r="W208" s="84"/>
      <c r="X208" s="18"/>
    </row>
    <row r="209" spans="1:24" ht="15" customHeight="1">
      <c r="A209" s="2"/>
      <c r="B209" s="2"/>
      <c r="C209" s="11"/>
      <c r="D209" s="48">
        <v>1505</v>
      </c>
      <c r="E209" s="49"/>
      <c r="F209" s="115" t="s">
        <v>274</v>
      </c>
      <c r="G209" s="116"/>
      <c r="H209" s="116"/>
      <c r="I209" s="116"/>
      <c r="J209" s="116"/>
      <c r="K209" s="116"/>
      <c r="L209" s="117"/>
      <c r="M209" s="84"/>
      <c r="N209" s="48">
        <v>2704</v>
      </c>
      <c r="O209" s="49"/>
      <c r="P209" s="115" t="s">
        <v>172</v>
      </c>
      <c r="Q209" s="116"/>
      <c r="R209" s="116"/>
      <c r="S209" s="116"/>
      <c r="T209" s="116"/>
      <c r="U209" s="117"/>
      <c r="V209" s="92"/>
      <c r="W209" s="84"/>
      <c r="X209" s="18"/>
    </row>
    <row r="210" spans="1:24" ht="15" customHeight="1" thickBot="1">
      <c r="A210" s="2"/>
      <c r="B210" s="2"/>
      <c r="C210" s="11"/>
      <c r="D210" s="50">
        <v>1506</v>
      </c>
      <c r="E210" s="51"/>
      <c r="F210" s="118" t="s">
        <v>275</v>
      </c>
      <c r="G210" s="119"/>
      <c r="H210" s="119"/>
      <c r="I210" s="119"/>
      <c r="J210" s="119"/>
      <c r="K210" s="119"/>
      <c r="L210" s="120"/>
      <c r="M210" s="84"/>
      <c r="N210" s="48">
        <v>2705</v>
      </c>
      <c r="O210" s="49"/>
      <c r="P210" s="115" t="s">
        <v>173</v>
      </c>
      <c r="Q210" s="116"/>
      <c r="R210" s="116"/>
      <c r="S210" s="116"/>
      <c r="T210" s="116"/>
      <c r="U210" s="117"/>
      <c r="V210" s="92"/>
      <c r="W210" s="84"/>
      <c r="X210" s="18"/>
    </row>
    <row r="211" spans="1:24" ht="15" customHeight="1" thickBot="1">
      <c r="A211" s="2"/>
      <c r="B211" s="2"/>
      <c r="C211" s="11"/>
      <c r="D211" s="94"/>
      <c r="E211" s="25"/>
      <c r="G211" s="84"/>
      <c r="H211" s="84"/>
      <c r="I211" s="84"/>
      <c r="J211" s="84"/>
      <c r="K211" s="84"/>
      <c r="L211" s="84"/>
      <c r="M211" s="84"/>
      <c r="N211" s="50">
        <v>2706</v>
      </c>
      <c r="O211" s="51"/>
      <c r="P211" s="118" t="s">
        <v>174</v>
      </c>
      <c r="Q211" s="119"/>
      <c r="R211" s="119"/>
      <c r="S211" s="119"/>
      <c r="T211" s="119"/>
      <c r="U211" s="120"/>
      <c r="V211" s="92"/>
      <c r="W211" s="84"/>
      <c r="X211" s="18"/>
    </row>
    <row r="212" spans="1:24" ht="15" customHeight="1" thickBot="1">
      <c r="A212" s="2"/>
      <c r="B212" s="2"/>
      <c r="C212" s="11"/>
      <c r="D212" s="39">
        <v>16</v>
      </c>
      <c r="E212" s="40" t="s">
        <v>276</v>
      </c>
      <c r="F212" s="40"/>
      <c r="G212" s="40"/>
      <c r="H212" s="40"/>
      <c r="I212" s="40"/>
      <c r="J212" s="40"/>
      <c r="K212" s="40"/>
      <c r="L212" s="43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18"/>
    </row>
    <row r="213" spans="1:24" ht="15" customHeight="1">
      <c r="A213" s="2"/>
      <c r="B213" s="2"/>
      <c r="C213" s="11"/>
      <c r="D213" s="44"/>
      <c r="E213" s="45" t="s">
        <v>247</v>
      </c>
      <c r="F213" s="121" t="s">
        <v>248</v>
      </c>
      <c r="G213" s="122"/>
      <c r="H213" s="122"/>
      <c r="I213" s="122"/>
      <c r="J213" s="122"/>
      <c r="K213" s="122"/>
      <c r="L213" s="123"/>
      <c r="M213" s="84"/>
      <c r="N213" s="39">
        <v>28</v>
      </c>
      <c r="O213" s="40" t="s">
        <v>299</v>
      </c>
      <c r="P213" s="40"/>
      <c r="Q213" s="40"/>
      <c r="R213" s="40"/>
      <c r="S213" s="40"/>
      <c r="T213" s="40"/>
      <c r="U213" s="43"/>
      <c r="V213" s="57"/>
      <c r="W213" s="84"/>
      <c r="X213" s="18"/>
    </row>
    <row r="214" spans="1:24" ht="15" customHeight="1" thickBot="1">
      <c r="A214" s="2"/>
      <c r="B214" s="2"/>
      <c r="C214" s="11"/>
      <c r="D214" s="96">
        <v>1601</v>
      </c>
      <c r="E214" s="51"/>
      <c r="F214" s="126" t="s">
        <v>276</v>
      </c>
      <c r="G214" s="127"/>
      <c r="H214" s="127"/>
      <c r="I214" s="127"/>
      <c r="J214" s="127"/>
      <c r="K214" s="127"/>
      <c r="L214" s="128"/>
      <c r="M214" s="84"/>
      <c r="N214" s="44"/>
      <c r="O214" s="45" t="s">
        <v>247</v>
      </c>
      <c r="P214" s="121" t="s">
        <v>248</v>
      </c>
      <c r="Q214" s="122"/>
      <c r="R214" s="122"/>
      <c r="S214" s="122"/>
      <c r="T214" s="122"/>
      <c r="U214" s="123"/>
      <c r="V214" s="53"/>
      <c r="W214" s="84"/>
      <c r="X214" s="18"/>
    </row>
    <row r="215" spans="1:24" ht="15" customHeight="1" thickBot="1">
      <c r="A215" s="2"/>
      <c r="B215" s="2"/>
      <c r="C215" s="11"/>
      <c r="D215" s="94"/>
      <c r="E215" s="25"/>
      <c r="G215" s="84"/>
      <c r="H215" s="84"/>
      <c r="I215" s="84"/>
      <c r="J215" s="84"/>
      <c r="K215" s="84"/>
      <c r="L215" s="84"/>
      <c r="M215" s="84"/>
      <c r="N215" s="48">
        <v>2801</v>
      </c>
      <c r="O215" s="49"/>
      <c r="P215" s="110" t="s">
        <v>79</v>
      </c>
      <c r="Q215" s="111"/>
      <c r="R215" s="111"/>
      <c r="S215" s="111"/>
      <c r="T215" s="111"/>
      <c r="U215" s="112"/>
      <c r="V215" s="92"/>
      <c r="W215" s="84"/>
      <c r="X215" s="18"/>
    </row>
    <row r="216" spans="1:24" ht="15" customHeight="1">
      <c r="A216" s="2"/>
      <c r="B216" s="2"/>
      <c r="C216" s="11"/>
      <c r="D216" s="39">
        <v>17</v>
      </c>
      <c r="E216" s="40" t="s">
        <v>277</v>
      </c>
      <c r="F216" s="40"/>
      <c r="G216" s="40"/>
      <c r="H216" s="40"/>
      <c r="I216" s="40"/>
      <c r="J216" s="40"/>
      <c r="K216" s="40"/>
      <c r="L216" s="43"/>
      <c r="M216" s="84"/>
      <c r="N216" s="48">
        <v>2802</v>
      </c>
      <c r="O216" s="49"/>
      <c r="P216" s="115" t="s">
        <v>80</v>
      </c>
      <c r="Q216" s="116"/>
      <c r="R216" s="116"/>
      <c r="S216" s="116"/>
      <c r="T216" s="116"/>
      <c r="U216" s="117"/>
      <c r="V216" s="92"/>
      <c r="W216" s="84"/>
      <c r="X216" s="18"/>
    </row>
    <row r="217" spans="1:24" ht="15" customHeight="1">
      <c r="A217" s="2"/>
      <c r="B217" s="2"/>
      <c r="C217" s="11"/>
      <c r="D217" s="44"/>
      <c r="E217" s="45" t="s">
        <v>247</v>
      </c>
      <c r="F217" s="121" t="s">
        <v>248</v>
      </c>
      <c r="G217" s="122"/>
      <c r="H217" s="122"/>
      <c r="I217" s="122"/>
      <c r="J217" s="122"/>
      <c r="K217" s="122"/>
      <c r="L217" s="123"/>
      <c r="M217" s="84"/>
      <c r="N217" s="48">
        <v>2803</v>
      </c>
      <c r="O217" s="49"/>
      <c r="P217" s="115" t="s">
        <v>81</v>
      </c>
      <c r="Q217" s="116"/>
      <c r="R217" s="116"/>
      <c r="S217" s="116"/>
      <c r="T217" s="116"/>
      <c r="U217" s="117"/>
      <c r="V217" s="92"/>
      <c r="W217" s="84"/>
      <c r="X217" s="18"/>
    </row>
    <row r="218" spans="1:24" ht="15" customHeight="1">
      <c r="A218" s="2"/>
      <c r="B218" s="2"/>
      <c r="C218" s="11"/>
      <c r="D218" s="46">
        <v>1701</v>
      </c>
      <c r="E218" s="47"/>
      <c r="F218" s="110" t="s">
        <v>278</v>
      </c>
      <c r="G218" s="111"/>
      <c r="H218" s="111"/>
      <c r="I218" s="111"/>
      <c r="J218" s="111"/>
      <c r="K218" s="111"/>
      <c r="L218" s="112"/>
      <c r="M218" s="84"/>
      <c r="N218" s="48">
        <v>2804</v>
      </c>
      <c r="O218" s="49"/>
      <c r="P218" s="115" t="s">
        <v>175</v>
      </c>
      <c r="Q218" s="116"/>
      <c r="R218" s="116"/>
      <c r="S218" s="116"/>
      <c r="T218" s="116"/>
      <c r="U218" s="117"/>
      <c r="V218" s="92"/>
      <c r="W218" s="84"/>
      <c r="X218" s="18"/>
    </row>
    <row r="219" spans="1:24" ht="15" customHeight="1">
      <c r="A219" s="2"/>
      <c r="B219" s="2"/>
      <c r="C219" s="11"/>
      <c r="D219" s="48">
        <v>1702</v>
      </c>
      <c r="E219" s="49"/>
      <c r="F219" s="115" t="s">
        <v>374</v>
      </c>
      <c r="G219" s="116"/>
      <c r="H219" s="116"/>
      <c r="I219" s="116"/>
      <c r="J219" s="116"/>
      <c r="K219" s="116"/>
      <c r="L219" s="117"/>
      <c r="M219" s="84"/>
      <c r="N219" s="48">
        <v>2805</v>
      </c>
      <c r="O219" s="49"/>
      <c r="P219" s="115" t="s">
        <v>176</v>
      </c>
      <c r="Q219" s="116"/>
      <c r="R219" s="116"/>
      <c r="S219" s="116"/>
      <c r="T219" s="116"/>
      <c r="U219" s="117"/>
      <c r="V219" s="92"/>
      <c r="W219" s="84"/>
      <c r="X219" s="18"/>
    </row>
    <row r="220" spans="1:24" ht="15" customHeight="1">
      <c r="A220" s="2"/>
      <c r="B220" s="2"/>
      <c r="C220" s="11"/>
      <c r="D220" s="48">
        <v>1703</v>
      </c>
      <c r="E220" s="49"/>
      <c r="F220" s="115" t="s">
        <v>279</v>
      </c>
      <c r="G220" s="116"/>
      <c r="H220" s="116"/>
      <c r="I220" s="116"/>
      <c r="J220" s="116"/>
      <c r="K220" s="116"/>
      <c r="L220" s="117"/>
      <c r="M220" s="84"/>
      <c r="N220" s="48">
        <v>2806</v>
      </c>
      <c r="O220" s="49"/>
      <c r="P220" s="115" t="s">
        <v>177</v>
      </c>
      <c r="Q220" s="116"/>
      <c r="R220" s="116"/>
      <c r="S220" s="116"/>
      <c r="T220" s="116"/>
      <c r="U220" s="117"/>
      <c r="V220" s="92"/>
      <c r="W220" s="84"/>
      <c r="X220" s="18"/>
    </row>
    <row r="221" spans="1:24" ht="15" customHeight="1" thickBot="1">
      <c r="A221" s="2"/>
      <c r="B221" s="2"/>
      <c r="C221" s="11"/>
      <c r="D221" s="50">
        <v>1704</v>
      </c>
      <c r="E221" s="51"/>
      <c r="F221" s="118" t="s">
        <v>280</v>
      </c>
      <c r="G221" s="119"/>
      <c r="H221" s="119"/>
      <c r="I221" s="119"/>
      <c r="J221" s="119"/>
      <c r="K221" s="119"/>
      <c r="L221" s="120"/>
      <c r="M221" s="84"/>
      <c r="N221" s="50">
        <v>2807</v>
      </c>
      <c r="O221" s="51"/>
      <c r="P221" s="76" t="s">
        <v>178</v>
      </c>
      <c r="Q221" s="77"/>
      <c r="R221" s="77"/>
      <c r="S221" s="77"/>
      <c r="T221" s="77"/>
      <c r="U221" s="78"/>
      <c r="V221" s="92"/>
      <c r="W221" s="84"/>
      <c r="X221" s="18"/>
    </row>
    <row r="222" spans="1:24" ht="15" customHeight="1" thickBot="1">
      <c r="A222" s="2"/>
      <c r="B222" s="2"/>
      <c r="C222" s="11"/>
      <c r="D222" s="95" t="s">
        <v>226</v>
      </c>
      <c r="E222" s="131" t="s">
        <v>227</v>
      </c>
      <c r="F222" s="131"/>
      <c r="G222" s="131"/>
      <c r="H222" s="131"/>
      <c r="I222" s="131"/>
      <c r="J222" s="131"/>
      <c r="K222" s="131"/>
      <c r="L222" s="131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18"/>
    </row>
    <row r="223" spans="1:24" ht="15" customHeight="1">
      <c r="A223" s="2"/>
      <c r="B223" s="2"/>
      <c r="C223" s="11"/>
      <c r="D223" s="94"/>
      <c r="E223" s="132"/>
      <c r="F223" s="132"/>
      <c r="G223" s="132"/>
      <c r="H223" s="132"/>
      <c r="I223" s="132"/>
      <c r="J223" s="132"/>
      <c r="K223" s="132"/>
      <c r="L223" s="132"/>
      <c r="M223" s="84"/>
      <c r="N223" s="39">
        <v>29</v>
      </c>
      <c r="O223" s="40" t="s">
        <v>300</v>
      </c>
      <c r="P223" s="40"/>
      <c r="Q223" s="40"/>
      <c r="R223" s="40"/>
      <c r="S223" s="40"/>
      <c r="T223" s="40"/>
      <c r="U223" s="43"/>
      <c r="V223" s="57"/>
      <c r="W223" s="84"/>
      <c r="X223" s="18"/>
    </row>
    <row r="224" spans="1:24" ht="15" customHeight="1" thickBot="1">
      <c r="A224" s="2"/>
      <c r="B224" s="2"/>
      <c r="C224" s="11"/>
      <c r="D224" s="94"/>
      <c r="E224" s="25"/>
      <c r="G224" s="84"/>
      <c r="H224" s="84"/>
      <c r="I224" s="84"/>
      <c r="J224" s="84"/>
      <c r="K224" s="84"/>
      <c r="L224" s="84"/>
      <c r="M224" s="84"/>
      <c r="N224" s="44"/>
      <c r="O224" s="45" t="s">
        <v>247</v>
      </c>
      <c r="P224" s="121" t="s">
        <v>248</v>
      </c>
      <c r="Q224" s="122"/>
      <c r="R224" s="122"/>
      <c r="S224" s="122"/>
      <c r="T224" s="122"/>
      <c r="U224" s="123"/>
      <c r="V224" s="53"/>
      <c r="W224" s="84"/>
      <c r="X224" s="18"/>
    </row>
    <row r="225" spans="1:24" ht="15" customHeight="1">
      <c r="A225" s="2"/>
      <c r="B225" s="2"/>
      <c r="C225" s="11"/>
      <c r="D225" s="39">
        <v>18</v>
      </c>
      <c r="E225" s="40" t="s">
        <v>281</v>
      </c>
      <c r="F225" s="40"/>
      <c r="G225" s="40"/>
      <c r="H225" s="40"/>
      <c r="I225" s="40"/>
      <c r="J225" s="40"/>
      <c r="K225" s="40"/>
      <c r="L225" s="43"/>
      <c r="M225" s="84"/>
      <c r="N225" s="48">
        <v>2901</v>
      </c>
      <c r="O225" s="49"/>
      <c r="P225" s="110" t="s">
        <v>358</v>
      </c>
      <c r="Q225" s="111"/>
      <c r="R225" s="111"/>
      <c r="S225" s="111"/>
      <c r="T225" s="111"/>
      <c r="U225" s="112"/>
      <c r="V225" s="92"/>
      <c r="W225" s="84"/>
      <c r="X225" s="18"/>
    </row>
    <row r="226" spans="1:24" ht="15" customHeight="1">
      <c r="A226" s="2"/>
      <c r="B226" s="2"/>
      <c r="C226" s="11"/>
      <c r="D226" s="44"/>
      <c r="E226" s="45" t="s">
        <v>247</v>
      </c>
      <c r="F226" s="121" t="s">
        <v>248</v>
      </c>
      <c r="G226" s="122"/>
      <c r="H226" s="122"/>
      <c r="I226" s="122"/>
      <c r="J226" s="122"/>
      <c r="K226" s="122"/>
      <c r="L226" s="123"/>
      <c r="M226" s="84"/>
      <c r="N226" s="48">
        <v>2902</v>
      </c>
      <c r="O226" s="49"/>
      <c r="P226" s="115" t="s">
        <v>82</v>
      </c>
      <c r="Q226" s="116"/>
      <c r="R226" s="116"/>
      <c r="S226" s="116"/>
      <c r="T226" s="116"/>
      <c r="U226" s="117"/>
      <c r="V226" s="92"/>
      <c r="W226" s="84"/>
      <c r="X226" s="18"/>
    </row>
    <row r="227" spans="1:24" ht="15" customHeight="1">
      <c r="A227" s="2"/>
      <c r="B227" s="2"/>
      <c r="C227" s="11"/>
      <c r="D227" s="46">
        <v>1801</v>
      </c>
      <c r="E227" s="47"/>
      <c r="F227" s="69" t="s">
        <v>342</v>
      </c>
      <c r="G227" s="70"/>
      <c r="H227" s="70"/>
      <c r="I227" s="70"/>
      <c r="J227" s="70"/>
      <c r="K227" s="70"/>
      <c r="L227" s="71"/>
      <c r="M227" s="84"/>
      <c r="N227" s="48">
        <v>2903</v>
      </c>
      <c r="O227" s="49"/>
      <c r="P227" s="115" t="s">
        <v>83</v>
      </c>
      <c r="Q227" s="116"/>
      <c r="R227" s="116"/>
      <c r="S227" s="116"/>
      <c r="T227" s="116"/>
      <c r="U227" s="117"/>
      <c r="V227" s="92"/>
      <c r="W227" s="84"/>
      <c r="X227" s="18"/>
    </row>
    <row r="228" spans="1:24" ht="15" customHeight="1">
      <c r="A228" s="2"/>
      <c r="B228" s="2"/>
      <c r="C228" s="11"/>
      <c r="D228" s="48">
        <v>1802</v>
      </c>
      <c r="E228" s="49"/>
      <c r="F228" s="73" t="s">
        <v>343</v>
      </c>
      <c r="G228" s="74"/>
      <c r="H228" s="74"/>
      <c r="I228" s="74"/>
      <c r="J228" s="74"/>
      <c r="K228" s="74"/>
      <c r="L228" s="75"/>
      <c r="M228" s="84"/>
      <c r="N228" s="48">
        <v>2904</v>
      </c>
      <c r="O228" s="49"/>
      <c r="P228" s="115" t="s">
        <v>84</v>
      </c>
      <c r="Q228" s="116"/>
      <c r="R228" s="116"/>
      <c r="S228" s="116"/>
      <c r="T228" s="116"/>
      <c r="U228" s="117"/>
      <c r="V228" s="92"/>
      <c r="W228" s="84"/>
      <c r="X228" s="18"/>
    </row>
    <row r="229" spans="1:24" ht="15" customHeight="1">
      <c r="A229" s="2"/>
      <c r="B229" s="2"/>
      <c r="C229" s="11"/>
      <c r="D229" s="48">
        <v>1803</v>
      </c>
      <c r="E229" s="49"/>
      <c r="F229" s="73" t="s">
        <v>344</v>
      </c>
      <c r="G229" s="74"/>
      <c r="H229" s="74"/>
      <c r="I229" s="74"/>
      <c r="J229" s="74"/>
      <c r="K229" s="74"/>
      <c r="L229" s="75"/>
      <c r="M229" s="84"/>
      <c r="N229" s="48">
        <v>2905</v>
      </c>
      <c r="O229" s="49"/>
      <c r="P229" s="115" t="s">
        <v>85</v>
      </c>
      <c r="Q229" s="116"/>
      <c r="R229" s="116"/>
      <c r="S229" s="116"/>
      <c r="T229" s="116"/>
      <c r="U229" s="117"/>
      <c r="V229" s="92"/>
      <c r="W229" s="84"/>
      <c r="X229" s="18"/>
    </row>
    <row r="230" spans="1:24" ht="15" customHeight="1">
      <c r="A230" s="2"/>
      <c r="B230" s="2"/>
      <c r="C230" s="11"/>
      <c r="D230" s="48">
        <v>1804</v>
      </c>
      <c r="E230" s="49"/>
      <c r="F230" s="73" t="s">
        <v>345</v>
      </c>
      <c r="G230" s="74"/>
      <c r="H230" s="74"/>
      <c r="I230" s="74"/>
      <c r="J230" s="74"/>
      <c r="K230" s="74"/>
      <c r="L230" s="75"/>
      <c r="M230" s="84"/>
      <c r="N230" s="48">
        <v>2906</v>
      </c>
      <c r="O230" s="49"/>
      <c r="P230" s="115" t="s">
        <v>359</v>
      </c>
      <c r="Q230" s="116"/>
      <c r="R230" s="116"/>
      <c r="S230" s="116"/>
      <c r="T230" s="116"/>
      <c r="U230" s="117"/>
      <c r="V230" s="92"/>
      <c r="W230" s="84"/>
      <c r="X230" s="18"/>
    </row>
    <row r="231" spans="1:24" ht="15" customHeight="1">
      <c r="A231" s="2"/>
      <c r="B231" s="2"/>
      <c r="C231" s="11"/>
      <c r="D231" s="48">
        <v>1805</v>
      </c>
      <c r="E231" s="49"/>
      <c r="F231" s="73" t="s">
        <v>346</v>
      </c>
      <c r="G231" s="74"/>
      <c r="H231" s="74"/>
      <c r="I231" s="74"/>
      <c r="J231" s="74"/>
      <c r="K231" s="74"/>
      <c r="L231" s="75"/>
      <c r="M231" s="84"/>
      <c r="N231" s="48">
        <v>2907</v>
      </c>
      <c r="O231" s="49"/>
      <c r="P231" s="115" t="s">
        <v>86</v>
      </c>
      <c r="Q231" s="116"/>
      <c r="R231" s="116"/>
      <c r="S231" s="116"/>
      <c r="T231" s="116"/>
      <c r="U231" s="117"/>
      <c r="V231" s="92"/>
      <c r="W231" s="84"/>
      <c r="X231" s="18"/>
    </row>
    <row r="232" spans="1:24" ht="15" customHeight="1">
      <c r="A232" s="2"/>
      <c r="B232" s="2"/>
      <c r="C232" s="11"/>
      <c r="D232" s="48">
        <v>1806</v>
      </c>
      <c r="E232" s="49"/>
      <c r="F232" s="73" t="s">
        <v>347</v>
      </c>
      <c r="G232" s="74"/>
      <c r="H232" s="74"/>
      <c r="I232" s="74"/>
      <c r="J232" s="74"/>
      <c r="K232" s="74"/>
      <c r="L232" s="75"/>
      <c r="M232" s="84"/>
      <c r="N232" s="48">
        <v>2908</v>
      </c>
      <c r="O232" s="49"/>
      <c r="P232" s="115" t="s">
        <v>360</v>
      </c>
      <c r="Q232" s="116"/>
      <c r="R232" s="116"/>
      <c r="S232" s="116"/>
      <c r="T232" s="116"/>
      <c r="U232" s="117"/>
      <c r="V232" s="92"/>
      <c r="W232" s="84"/>
      <c r="X232" s="18"/>
    </row>
    <row r="233" spans="1:24" ht="15" customHeight="1">
      <c r="A233" s="2"/>
      <c r="B233" s="2"/>
      <c r="C233" s="11"/>
      <c r="D233" s="48">
        <v>1807</v>
      </c>
      <c r="E233" s="49"/>
      <c r="F233" s="73" t="s">
        <v>348</v>
      </c>
      <c r="G233" s="74"/>
      <c r="H233" s="74"/>
      <c r="I233" s="74"/>
      <c r="J233" s="74"/>
      <c r="K233" s="74"/>
      <c r="L233" s="75"/>
      <c r="M233" s="84"/>
      <c r="N233" s="48">
        <v>2909</v>
      </c>
      <c r="O233" s="49"/>
      <c r="P233" s="115" t="s">
        <v>361</v>
      </c>
      <c r="Q233" s="116"/>
      <c r="R233" s="116"/>
      <c r="S233" s="116"/>
      <c r="T233" s="116"/>
      <c r="U233" s="117"/>
      <c r="V233" s="92"/>
      <c r="W233" s="84"/>
      <c r="X233" s="18"/>
    </row>
    <row r="234" spans="1:24" ht="15" customHeight="1" thickBot="1">
      <c r="A234" s="2"/>
      <c r="B234" s="2"/>
      <c r="C234" s="11"/>
      <c r="D234" s="48">
        <v>1808</v>
      </c>
      <c r="E234" s="49"/>
      <c r="F234" s="73" t="s">
        <v>41</v>
      </c>
      <c r="G234" s="74"/>
      <c r="H234" s="74"/>
      <c r="I234" s="74"/>
      <c r="J234" s="74"/>
      <c r="K234" s="74"/>
      <c r="L234" s="75"/>
      <c r="M234" s="84"/>
      <c r="N234" s="50">
        <v>2910</v>
      </c>
      <c r="O234" s="51"/>
      <c r="P234" s="118" t="s">
        <v>362</v>
      </c>
      <c r="Q234" s="119"/>
      <c r="R234" s="119"/>
      <c r="S234" s="119"/>
      <c r="T234" s="119"/>
      <c r="U234" s="120"/>
      <c r="V234" s="92"/>
      <c r="W234" s="84"/>
      <c r="X234" s="18"/>
    </row>
    <row r="235" spans="1:24" ht="15" customHeight="1">
      <c r="A235" s="2"/>
      <c r="B235" s="2"/>
      <c r="C235" s="11"/>
      <c r="D235" s="48">
        <v>1809</v>
      </c>
      <c r="E235" s="49"/>
      <c r="F235" s="73" t="s">
        <v>349</v>
      </c>
      <c r="G235" s="74"/>
      <c r="H235" s="74"/>
      <c r="I235" s="74"/>
      <c r="J235" s="74"/>
      <c r="K235" s="74"/>
      <c r="L235" s="75"/>
      <c r="M235" s="84"/>
      <c r="N235" s="17" t="s">
        <v>301</v>
      </c>
      <c r="O235" s="179" t="s">
        <v>302</v>
      </c>
      <c r="P235" s="179"/>
      <c r="Q235" s="179"/>
      <c r="R235" s="179"/>
      <c r="S235" s="179"/>
      <c r="T235" s="179"/>
      <c r="U235" s="179"/>
      <c r="V235" s="85"/>
      <c r="W235" s="84"/>
      <c r="X235" s="18"/>
    </row>
    <row r="236" spans="1:24" ht="15" customHeight="1">
      <c r="A236" s="2"/>
      <c r="B236" s="2"/>
      <c r="C236" s="11"/>
      <c r="D236" s="48">
        <v>1810</v>
      </c>
      <c r="E236" s="49"/>
      <c r="F236" s="73" t="s">
        <v>350</v>
      </c>
      <c r="G236" s="74"/>
      <c r="H236" s="74"/>
      <c r="I236" s="74"/>
      <c r="J236" s="74"/>
      <c r="K236" s="74"/>
      <c r="L236" s="75"/>
      <c r="M236" s="84"/>
      <c r="N236" s="17" t="s">
        <v>303</v>
      </c>
      <c r="O236" s="104" t="s">
        <v>304</v>
      </c>
      <c r="P236" s="104"/>
      <c r="Q236" s="104"/>
      <c r="R236" s="104"/>
      <c r="S236" s="104"/>
      <c r="T236" s="104"/>
      <c r="U236" s="104"/>
      <c r="V236" s="64"/>
      <c r="W236" s="84"/>
      <c r="X236" s="18"/>
    </row>
    <row r="237" spans="1:24" ht="15" customHeight="1">
      <c r="A237" s="2"/>
      <c r="B237" s="2"/>
      <c r="C237" s="11"/>
      <c r="D237" s="48">
        <v>1811</v>
      </c>
      <c r="E237" s="49"/>
      <c r="F237" s="73" t="s">
        <v>351</v>
      </c>
      <c r="G237" s="74"/>
      <c r="H237" s="74"/>
      <c r="I237" s="74"/>
      <c r="J237" s="74"/>
      <c r="K237" s="74"/>
      <c r="L237" s="75"/>
      <c r="M237" s="84"/>
      <c r="N237" s="17"/>
      <c r="O237" s="104"/>
      <c r="P237" s="104"/>
      <c r="Q237" s="104"/>
      <c r="R237" s="104"/>
      <c r="S237" s="104"/>
      <c r="T237" s="104"/>
      <c r="U237" s="104"/>
      <c r="V237" s="64"/>
      <c r="W237" s="84"/>
      <c r="X237" s="18"/>
    </row>
    <row r="238" spans="1:24" ht="15" customHeight="1">
      <c r="A238" s="2"/>
      <c r="B238" s="2"/>
      <c r="C238" s="11"/>
      <c r="D238" s="48">
        <v>1812</v>
      </c>
      <c r="E238" s="49"/>
      <c r="F238" s="73" t="s">
        <v>352</v>
      </c>
      <c r="G238" s="74"/>
      <c r="H238" s="74"/>
      <c r="I238" s="74"/>
      <c r="J238" s="74"/>
      <c r="K238" s="74"/>
      <c r="L238" s="75"/>
      <c r="M238" s="84"/>
      <c r="N238" s="17" t="s">
        <v>305</v>
      </c>
      <c r="O238" s="143" t="s">
        <v>306</v>
      </c>
      <c r="P238" s="143"/>
      <c r="Q238" s="143"/>
      <c r="R238" s="143"/>
      <c r="S238" s="143"/>
      <c r="T238" s="143"/>
      <c r="U238" s="143"/>
      <c r="V238" s="85"/>
      <c r="W238" s="84"/>
      <c r="X238" s="18"/>
    </row>
    <row r="239" spans="1:24" ht="15" customHeight="1">
      <c r="A239" s="2"/>
      <c r="B239" s="2"/>
      <c r="C239" s="11"/>
      <c r="D239" s="48">
        <v>1813</v>
      </c>
      <c r="E239" s="49"/>
      <c r="F239" s="73" t="s">
        <v>353</v>
      </c>
      <c r="G239" s="74"/>
      <c r="H239" s="74"/>
      <c r="I239" s="74"/>
      <c r="J239" s="74"/>
      <c r="K239" s="74"/>
      <c r="L239" s="75"/>
      <c r="M239" s="84"/>
      <c r="N239" s="17" t="s">
        <v>307</v>
      </c>
      <c r="O239" s="143" t="s">
        <v>308</v>
      </c>
      <c r="P239" s="143"/>
      <c r="Q239" s="143"/>
      <c r="R239" s="143"/>
      <c r="S239" s="143"/>
      <c r="T239" s="143"/>
      <c r="U239" s="143"/>
      <c r="V239" s="85"/>
      <c r="W239" s="84"/>
      <c r="X239" s="18"/>
    </row>
    <row r="240" spans="1:24" ht="15" customHeight="1" thickBot="1">
      <c r="A240" s="2"/>
      <c r="B240" s="2"/>
      <c r="C240" s="11"/>
      <c r="D240" s="48">
        <v>1814</v>
      </c>
      <c r="E240" s="49"/>
      <c r="F240" s="73" t="s">
        <v>282</v>
      </c>
      <c r="G240" s="74"/>
      <c r="H240" s="74"/>
      <c r="I240" s="74"/>
      <c r="J240" s="74"/>
      <c r="K240" s="74"/>
      <c r="L240" s="75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18"/>
    </row>
    <row r="241" spans="1:24" ht="15" customHeight="1">
      <c r="A241" s="2"/>
      <c r="B241" s="2"/>
      <c r="C241" s="11"/>
      <c r="D241" s="48">
        <v>1815</v>
      </c>
      <c r="E241" s="49"/>
      <c r="F241" s="73" t="s">
        <v>354</v>
      </c>
      <c r="G241" s="74"/>
      <c r="H241" s="74"/>
      <c r="I241" s="74"/>
      <c r="J241" s="74"/>
      <c r="K241" s="74"/>
      <c r="L241" s="75"/>
      <c r="M241" s="84"/>
      <c r="N241" s="39">
        <v>30</v>
      </c>
      <c r="O241" s="40" t="s">
        <v>309</v>
      </c>
      <c r="P241" s="40"/>
      <c r="Q241" s="40"/>
      <c r="R241" s="40"/>
      <c r="S241" s="40"/>
      <c r="T241" s="40"/>
      <c r="U241" s="43"/>
      <c r="V241" s="57"/>
      <c r="W241" s="84"/>
      <c r="X241" s="18"/>
    </row>
    <row r="242" spans="1:24" ht="15" customHeight="1" thickBot="1">
      <c r="A242" s="2"/>
      <c r="B242" s="2"/>
      <c r="C242" s="11"/>
      <c r="D242" s="50">
        <v>1816</v>
      </c>
      <c r="E242" s="51"/>
      <c r="F242" s="76" t="s">
        <v>355</v>
      </c>
      <c r="G242" s="77"/>
      <c r="H242" s="77"/>
      <c r="I242" s="77"/>
      <c r="J242" s="77"/>
      <c r="K242" s="77"/>
      <c r="L242" s="78"/>
      <c r="M242" s="84"/>
      <c r="N242" s="44"/>
      <c r="O242" s="45" t="s">
        <v>247</v>
      </c>
      <c r="P242" s="121" t="s">
        <v>248</v>
      </c>
      <c r="Q242" s="122"/>
      <c r="R242" s="122"/>
      <c r="S242" s="122"/>
      <c r="T242" s="122"/>
      <c r="U242" s="123"/>
      <c r="V242" s="53"/>
      <c r="W242" s="84"/>
      <c r="X242" s="18"/>
    </row>
    <row r="243" spans="1:24" ht="15" customHeight="1">
      <c r="A243" s="2"/>
      <c r="B243" s="2"/>
      <c r="C243" s="11"/>
      <c r="D243" s="17" t="s">
        <v>283</v>
      </c>
      <c r="E243" s="185" t="s">
        <v>284</v>
      </c>
      <c r="F243" s="185"/>
      <c r="G243" s="185"/>
      <c r="H243" s="185"/>
      <c r="I243" s="185"/>
      <c r="J243" s="185"/>
      <c r="K243" s="185"/>
      <c r="L243" s="185"/>
      <c r="M243" s="84"/>
      <c r="N243" s="48">
        <v>3001</v>
      </c>
      <c r="O243" s="49"/>
      <c r="P243" s="110" t="s">
        <v>87</v>
      </c>
      <c r="Q243" s="111"/>
      <c r="R243" s="111"/>
      <c r="S243" s="111"/>
      <c r="T243" s="111"/>
      <c r="U243" s="112"/>
      <c r="V243" s="92"/>
      <c r="W243" s="84"/>
      <c r="X243" s="18"/>
    </row>
    <row r="244" spans="1:24" ht="15" customHeight="1">
      <c r="A244" s="2"/>
      <c r="B244" s="2"/>
      <c r="C244" s="11"/>
      <c r="D244" s="17"/>
      <c r="E244" s="104"/>
      <c r="F244" s="104"/>
      <c r="G244" s="104"/>
      <c r="H244" s="104"/>
      <c r="I244" s="104"/>
      <c r="J244" s="104"/>
      <c r="K244" s="104"/>
      <c r="L244" s="104"/>
      <c r="M244" s="84"/>
      <c r="N244" s="48">
        <v>3002</v>
      </c>
      <c r="O244" s="49"/>
      <c r="P244" s="115" t="s">
        <v>88</v>
      </c>
      <c r="Q244" s="116"/>
      <c r="R244" s="116"/>
      <c r="S244" s="116"/>
      <c r="T244" s="116"/>
      <c r="U244" s="117"/>
      <c r="V244" s="92"/>
      <c r="W244" s="84"/>
      <c r="X244" s="18"/>
    </row>
    <row r="245" spans="1:24" ht="15" customHeight="1">
      <c r="A245" s="2"/>
      <c r="B245" s="2"/>
      <c r="C245" s="11"/>
      <c r="D245" s="17" t="s">
        <v>285</v>
      </c>
      <c r="E245" s="85" t="s">
        <v>329</v>
      </c>
      <c r="F245" s="85"/>
      <c r="G245" s="85"/>
      <c r="H245" s="85"/>
      <c r="I245" s="85"/>
      <c r="J245" s="85"/>
      <c r="K245" s="85"/>
      <c r="L245" s="85"/>
      <c r="M245" s="84"/>
      <c r="N245" s="48">
        <v>3003</v>
      </c>
      <c r="O245" s="49"/>
      <c r="P245" s="115" t="s">
        <v>89</v>
      </c>
      <c r="Q245" s="116"/>
      <c r="R245" s="116"/>
      <c r="S245" s="116"/>
      <c r="T245" s="116"/>
      <c r="U245" s="117"/>
      <c r="V245" s="92"/>
      <c r="W245" s="84"/>
      <c r="X245" s="18"/>
    </row>
    <row r="246" spans="1:24" ht="15" customHeight="1" thickBot="1">
      <c r="A246" s="2"/>
      <c r="B246" s="2"/>
      <c r="C246" s="11"/>
      <c r="D246" s="94"/>
      <c r="E246" s="25"/>
      <c r="G246" s="84"/>
      <c r="H246" s="84"/>
      <c r="I246" s="84"/>
      <c r="J246" s="84"/>
      <c r="K246" s="84"/>
      <c r="L246" s="84"/>
      <c r="M246" s="84"/>
      <c r="N246" s="48">
        <v>3004</v>
      </c>
      <c r="O246" s="49"/>
      <c r="P246" s="115" t="s">
        <v>179</v>
      </c>
      <c r="Q246" s="116"/>
      <c r="R246" s="116"/>
      <c r="S246" s="116"/>
      <c r="T246" s="116"/>
      <c r="U246" s="117"/>
      <c r="V246" s="92"/>
      <c r="W246" s="84"/>
      <c r="X246" s="18"/>
    </row>
    <row r="247" spans="1:24" ht="15" customHeight="1">
      <c r="A247" s="2"/>
      <c r="B247" s="2"/>
      <c r="C247" s="11"/>
      <c r="D247" s="39">
        <v>19</v>
      </c>
      <c r="E247" s="40" t="s">
        <v>286</v>
      </c>
      <c r="F247" s="40"/>
      <c r="G247" s="40"/>
      <c r="H247" s="40"/>
      <c r="I247" s="40"/>
      <c r="J247" s="40"/>
      <c r="K247" s="40"/>
      <c r="L247" s="43"/>
      <c r="M247" s="84"/>
      <c r="N247" s="48">
        <v>3005</v>
      </c>
      <c r="O247" s="49"/>
      <c r="P247" s="115" t="s">
        <v>90</v>
      </c>
      <c r="Q247" s="116"/>
      <c r="R247" s="116"/>
      <c r="S247" s="116"/>
      <c r="T247" s="116"/>
      <c r="U247" s="117"/>
      <c r="V247" s="92"/>
      <c r="W247" s="84"/>
      <c r="X247" s="18"/>
    </row>
    <row r="248" spans="1:24" ht="15" customHeight="1">
      <c r="A248" s="2"/>
      <c r="B248" s="2"/>
      <c r="C248" s="11"/>
      <c r="D248" s="44"/>
      <c r="E248" s="45" t="s">
        <v>247</v>
      </c>
      <c r="F248" s="79" t="s">
        <v>248</v>
      </c>
      <c r="G248" s="80"/>
      <c r="H248" s="80"/>
      <c r="I248" s="80"/>
      <c r="J248" s="80"/>
      <c r="K248" s="80"/>
      <c r="L248" s="81"/>
      <c r="M248" s="84"/>
      <c r="N248" s="48">
        <v>3006</v>
      </c>
      <c r="O248" s="49"/>
      <c r="P248" s="115" t="s">
        <v>91</v>
      </c>
      <c r="Q248" s="116"/>
      <c r="R248" s="116"/>
      <c r="S248" s="116"/>
      <c r="T248" s="116"/>
      <c r="U248" s="117"/>
      <c r="V248" s="92"/>
      <c r="W248" s="84"/>
      <c r="X248" s="18"/>
    </row>
    <row r="249" spans="1:24" ht="15" customHeight="1">
      <c r="A249" s="2"/>
      <c r="B249" s="2"/>
      <c r="C249" s="11"/>
      <c r="D249" s="46">
        <v>1901</v>
      </c>
      <c r="E249" s="47"/>
      <c r="F249" s="69" t="s">
        <v>42</v>
      </c>
      <c r="G249" s="70"/>
      <c r="H249" s="70"/>
      <c r="I249" s="70"/>
      <c r="J249" s="70"/>
      <c r="K249" s="70"/>
      <c r="L249" s="71"/>
      <c r="M249" s="84"/>
      <c r="N249" s="48">
        <v>3007</v>
      </c>
      <c r="O249" s="49"/>
      <c r="P249" s="115" t="s">
        <v>92</v>
      </c>
      <c r="Q249" s="116"/>
      <c r="R249" s="116"/>
      <c r="S249" s="116"/>
      <c r="T249" s="116"/>
      <c r="U249" s="117"/>
      <c r="V249" s="92"/>
      <c r="W249" s="84"/>
      <c r="X249" s="18"/>
    </row>
    <row r="250" spans="1:24" ht="15" customHeight="1" thickBot="1">
      <c r="A250" s="2"/>
      <c r="B250" s="2"/>
      <c r="C250" s="11"/>
      <c r="D250" s="48">
        <v>1902</v>
      </c>
      <c r="E250" s="49"/>
      <c r="F250" s="73" t="s">
        <v>149</v>
      </c>
      <c r="G250" s="74"/>
      <c r="H250" s="74"/>
      <c r="I250" s="74"/>
      <c r="J250" s="74"/>
      <c r="K250" s="74"/>
      <c r="L250" s="75"/>
      <c r="M250" s="84"/>
      <c r="N250" s="50">
        <v>3008</v>
      </c>
      <c r="O250" s="51"/>
      <c r="P250" s="118" t="s">
        <v>180</v>
      </c>
      <c r="Q250" s="119"/>
      <c r="R250" s="119"/>
      <c r="S250" s="119"/>
      <c r="T250" s="119"/>
      <c r="U250" s="120"/>
      <c r="V250" s="92"/>
      <c r="W250" s="84"/>
      <c r="X250" s="18"/>
    </row>
    <row r="251" spans="1:24" ht="15" customHeight="1" thickBot="1">
      <c r="A251" s="2"/>
      <c r="B251" s="2"/>
      <c r="C251" s="11"/>
      <c r="D251" s="48">
        <v>1903</v>
      </c>
      <c r="E251" s="49"/>
      <c r="F251" s="73" t="s">
        <v>150</v>
      </c>
      <c r="G251" s="74"/>
      <c r="H251" s="74"/>
      <c r="I251" s="74"/>
      <c r="J251" s="74"/>
      <c r="K251" s="74"/>
      <c r="L251" s="75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18"/>
    </row>
    <row r="252" spans="1:24" ht="15" customHeight="1">
      <c r="A252" s="2"/>
      <c r="B252" s="2"/>
      <c r="C252" s="11"/>
      <c r="D252" s="48">
        <v>1904</v>
      </c>
      <c r="E252" s="49"/>
      <c r="F252" s="73" t="s">
        <v>151</v>
      </c>
      <c r="G252" s="74"/>
      <c r="H252" s="74"/>
      <c r="I252" s="74"/>
      <c r="J252" s="74"/>
      <c r="K252" s="74"/>
      <c r="L252" s="75"/>
      <c r="M252" s="84"/>
      <c r="N252" s="39">
        <v>31</v>
      </c>
      <c r="O252" s="40" t="s">
        <v>310</v>
      </c>
      <c r="P252" s="40"/>
      <c r="Q252" s="40"/>
      <c r="R252" s="40"/>
      <c r="S252" s="40"/>
      <c r="T252" s="40"/>
      <c r="U252" s="43"/>
      <c r="V252" s="57"/>
      <c r="W252" s="84"/>
      <c r="X252" s="18"/>
    </row>
    <row r="253" spans="1:24" ht="15" customHeight="1" thickBot="1">
      <c r="A253" s="2"/>
      <c r="B253" s="2"/>
      <c r="C253" s="11"/>
      <c r="D253" s="50">
        <v>1905</v>
      </c>
      <c r="E253" s="51"/>
      <c r="F253" s="76" t="s">
        <v>43</v>
      </c>
      <c r="G253" s="77"/>
      <c r="H253" s="77"/>
      <c r="I253" s="77"/>
      <c r="J253" s="77"/>
      <c r="K253" s="77"/>
      <c r="L253" s="78"/>
      <c r="M253" s="84"/>
      <c r="N253" s="44"/>
      <c r="O253" s="45" t="s">
        <v>247</v>
      </c>
      <c r="P253" s="121" t="s">
        <v>248</v>
      </c>
      <c r="Q253" s="122"/>
      <c r="R253" s="122"/>
      <c r="S253" s="122"/>
      <c r="T253" s="122"/>
      <c r="U253" s="123"/>
      <c r="V253" s="53"/>
      <c r="W253" s="84"/>
      <c r="X253" s="18"/>
    </row>
    <row r="254" spans="1:24" ht="15" customHeight="1" thickBot="1">
      <c r="A254" s="2"/>
      <c r="B254" s="2"/>
      <c r="C254" s="11"/>
      <c r="D254" s="94"/>
      <c r="E254" s="25"/>
      <c r="G254" s="84"/>
      <c r="H254" s="84"/>
      <c r="I254" s="84"/>
      <c r="J254" s="84"/>
      <c r="K254" s="84"/>
      <c r="L254" s="84"/>
      <c r="M254" s="84"/>
      <c r="N254" s="48">
        <v>3101</v>
      </c>
      <c r="O254" s="49"/>
      <c r="P254" s="110" t="s">
        <v>363</v>
      </c>
      <c r="Q254" s="111"/>
      <c r="R254" s="111"/>
      <c r="S254" s="111"/>
      <c r="T254" s="111"/>
      <c r="U254" s="112"/>
      <c r="V254" s="92"/>
      <c r="W254" s="84"/>
      <c r="X254" s="18"/>
    </row>
    <row r="255" spans="1:24" ht="15" customHeight="1">
      <c r="A255" s="2"/>
      <c r="B255" s="2"/>
      <c r="C255" s="11"/>
      <c r="D255" s="39">
        <v>20</v>
      </c>
      <c r="E255" s="40" t="s">
        <v>287</v>
      </c>
      <c r="F255" s="40"/>
      <c r="G255" s="40"/>
      <c r="H255" s="40"/>
      <c r="I255" s="40"/>
      <c r="J255" s="40"/>
      <c r="K255" s="40"/>
      <c r="L255" s="43"/>
      <c r="M255" s="84"/>
      <c r="N255" s="48">
        <v>3102</v>
      </c>
      <c r="O255" s="49"/>
      <c r="P255" s="115" t="s">
        <v>364</v>
      </c>
      <c r="Q255" s="116"/>
      <c r="R255" s="116"/>
      <c r="S255" s="116"/>
      <c r="T255" s="116"/>
      <c r="U255" s="117"/>
      <c r="V255" s="92"/>
      <c r="W255" s="84"/>
      <c r="X255" s="18"/>
    </row>
    <row r="256" spans="1:24" ht="15" customHeight="1">
      <c r="A256" s="2"/>
      <c r="B256" s="2"/>
      <c r="C256" s="11"/>
      <c r="D256" s="44"/>
      <c r="E256" s="45" t="s">
        <v>247</v>
      </c>
      <c r="F256" s="79" t="s">
        <v>248</v>
      </c>
      <c r="G256" s="80"/>
      <c r="H256" s="80"/>
      <c r="I256" s="80"/>
      <c r="J256" s="80"/>
      <c r="K256" s="80"/>
      <c r="L256" s="81"/>
      <c r="M256" s="84"/>
      <c r="N256" s="48">
        <v>3103</v>
      </c>
      <c r="O256" s="49"/>
      <c r="P256" s="115" t="s">
        <v>94</v>
      </c>
      <c r="Q256" s="116"/>
      <c r="R256" s="116"/>
      <c r="S256" s="116"/>
      <c r="T256" s="116"/>
      <c r="U256" s="117"/>
      <c r="V256" s="92"/>
      <c r="W256" s="84"/>
      <c r="X256" s="18"/>
    </row>
    <row r="257" spans="1:24" ht="15" customHeight="1">
      <c r="A257" s="2"/>
      <c r="B257" s="2"/>
      <c r="C257" s="11"/>
      <c r="D257" s="46">
        <v>2001</v>
      </c>
      <c r="E257" s="47"/>
      <c r="F257" s="69" t="s">
        <v>152</v>
      </c>
      <c r="G257" s="70"/>
      <c r="H257" s="70"/>
      <c r="I257" s="70"/>
      <c r="J257" s="70"/>
      <c r="K257" s="70"/>
      <c r="L257" s="71"/>
      <c r="M257" s="84"/>
      <c r="N257" s="48">
        <v>3104</v>
      </c>
      <c r="O257" s="49"/>
      <c r="P257" s="115" t="s">
        <v>95</v>
      </c>
      <c r="Q257" s="116"/>
      <c r="R257" s="116"/>
      <c r="S257" s="116"/>
      <c r="T257" s="116"/>
      <c r="U257" s="117"/>
      <c r="V257" s="92"/>
      <c r="W257" s="84"/>
      <c r="X257" s="18"/>
    </row>
    <row r="258" spans="1:24" ht="15" customHeight="1" thickBot="1">
      <c r="A258" s="2"/>
      <c r="B258" s="2"/>
      <c r="C258" s="11"/>
      <c r="D258" s="50">
        <v>2002</v>
      </c>
      <c r="E258" s="51"/>
      <c r="F258" s="76" t="s">
        <v>44</v>
      </c>
      <c r="G258" s="77"/>
      <c r="H258" s="77"/>
      <c r="I258" s="77"/>
      <c r="J258" s="77"/>
      <c r="K258" s="77"/>
      <c r="L258" s="78"/>
      <c r="M258" s="84"/>
      <c r="N258" s="48">
        <v>3105</v>
      </c>
      <c r="O258" s="49"/>
      <c r="P258" s="115" t="s">
        <v>93</v>
      </c>
      <c r="Q258" s="116"/>
      <c r="R258" s="116"/>
      <c r="S258" s="116"/>
      <c r="T258" s="116"/>
      <c r="U258" s="117"/>
      <c r="V258" s="92"/>
      <c r="W258" s="84"/>
      <c r="X258" s="18"/>
    </row>
    <row r="259" spans="1:24" ht="15" customHeight="1" thickBot="1">
      <c r="A259" s="2"/>
      <c r="B259" s="2"/>
      <c r="C259" s="11"/>
      <c r="D259" s="94"/>
      <c r="E259" s="25"/>
      <c r="G259" s="84"/>
      <c r="H259" s="84"/>
      <c r="I259" s="84"/>
      <c r="J259" s="84"/>
      <c r="K259" s="84"/>
      <c r="L259" s="84"/>
      <c r="M259" s="84"/>
      <c r="N259" s="48">
        <v>3106</v>
      </c>
      <c r="O259" s="49"/>
      <c r="P259" s="115" t="s">
        <v>181</v>
      </c>
      <c r="Q259" s="116"/>
      <c r="R259" s="116"/>
      <c r="S259" s="116"/>
      <c r="T259" s="116"/>
      <c r="U259" s="117"/>
      <c r="V259" s="92"/>
      <c r="W259" s="84"/>
      <c r="X259" s="18"/>
    </row>
    <row r="260" spans="1:24" ht="15" customHeight="1">
      <c r="A260" s="2"/>
      <c r="B260" s="2"/>
      <c r="C260" s="11"/>
      <c r="D260" s="39">
        <v>21</v>
      </c>
      <c r="E260" s="40" t="s">
        <v>288</v>
      </c>
      <c r="F260" s="40"/>
      <c r="G260" s="40"/>
      <c r="H260" s="40"/>
      <c r="I260" s="40"/>
      <c r="J260" s="40"/>
      <c r="K260" s="40"/>
      <c r="L260" s="43"/>
      <c r="M260" s="84"/>
      <c r="N260" s="48">
        <v>3107</v>
      </c>
      <c r="O260" s="49"/>
      <c r="P260" s="115" t="s">
        <v>182</v>
      </c>
      <c r="Q260" s="116"/>
      <c r="R260" s="116"/>
      <c r="S260" s="116"/>
      <c r="T260" s="116"/>
      <c r="U260" s="117"/>
      <c r="V260" s="92"/>
      <c r="W260" s="84"/>
      <c r="X260" s="18"/>
    </row>
    <row r="261" spans="1:24" ht="15" customHeight="1">
      <c r="A261" s="2"/>
      <c r="B261" s="2"/>
      <c r="C261" s="11"/>
      <c r="D261" s="44"/>
      <c r="E261" s="45" t="s">
        <v>247</v>
      </c>
      <c r="F261" s="79" t="s">
        <v>248</v>
      </c>
      <c r="G261" s="80"/>
      <c r="H261" s="80"/>
      <c r="I261" s="80"/>
      <c r="J261" s="80"/>
      <c r="K261" s="80"/>
      <c r="L261" s="81"/>
      <c r="M261" s="84"/>
      <c r="N261" s="48">
        <v>3108</v>
      </c>
      <c r="O261" s="49"/>
      <c r="P261" s="115" t="s">
        <v>96</v>
      </c>
      <c r="Q261" s="116"/>
      <c r="R261" s="116"/>
      <c r="S261" s="116"/>
      <c r="T261" s="116"/>
      <c r="U261" s="117"/>
      <c r="V261" s="92"/>
      <c r="W261" s="84"/>
      <c r="X261" s="18"/>
    </row>
    <row r="262" spans="1:24" ht="15" customHeight="1">
      <c r="A262" s="2"/>
      <c r="B262" s="2"/>
      <c r="C262" s="11"/>
      <c r="D262" s="46">
        <v>2101</v>
      </c>
      <c r="E262" s="47"/>
      <c r="F262" s="69" t="s">
        <v>153</v>
      </c>
      <c r="G262" s="70"/>
      <c r="H262" s="70"/>
      <c r="I262" s="70"/>
      <c r="J262" s="70"/>
      <c r="K262" s="70"/>
      <c r="L262" s="71"/>
      <c r="M262" s="84"/>
      <c r="N262" s="48">
        <v>3109</v>
      </c>
      <c r="O262" s="49"/>
      <c r="P262" s="115" t="s">
        <v>97</v>
      </c>
      <c r="Q262" s="116"/>
      <c r="R262" s="116"/>
      <c r="S262" s="116"/>
      <c r="T262" s="116"/>
      <c r="U262" s="117"/>
      <c r="V262" s="92"/>
      <c r="W262" s="84"/>
      <c r="X262" s="18"/>
    </row>
    <row r="263" spans="1:24" ht="15" customHeight="1">
      <c r="A263" s="2"/>
      <c r="B263" s="2"/>
      <c r="C263" s="11"/>
      <c r="D263" s="48">
        <v>2102</v>
      </c>
      <c r="E263" s="49"/>
      <c r="F263" s="73" t="s">
        <v>154</v>
      </c>
      <c r="G263" s="74"/>
      <c r="H263" s="74"/>
      <c r="I263" s="74"/>
      <c r="J263" s="74"/>
      <c r="K263" s="74"/>
      <c r="L263" s="75"/>
      <c r="M263" s="84"/>
      <c r="N263" s="48">
        <v>3110</v>
      </c>
      <c r="O263" s="49"/>
      <c r="P263" s="115" t="s">
        <v>98</v>
      </c>
      <c r="Q263" s="116"/>
      <c r="R263" s="116"/>
      <c r="S263" s="116"/>
      <c r="T263" s="116"/>
      <c r="U263" s="117"/>
      <c r="V263" s="92"/>
      <c r="W263" s="84"/>
      <c r="X263" s="18"/>
    </row>
    <row r="264" spans="1:24" ht="15" customHeight="1">
      <c r="A264" s="2"/>
      <c r="B264" s="2"/>
      <c r="C264" s="11"/>
      <c r="D264" s="48">
        <v>2103</v>
      </c>
      <c r="E264" s="49"/>
      <c r="F264" s="73" t="s">
        <v>45</v>
      </c>
      <c r="G264" s="74"/>
      <c r="H264" s="74"/>
      <c r="I264" s="74"/>
      <c r="J264" s="74"/>
      <c r="K264" s="74"/>
      <c r="L264" s="75"/>
      <c r="M264" s="84"/>
      <c r="N264" s="48">
        <v>3111</v>
      </c>
      <c r="O264" s="49"/>
      <c r="P264" s="115" t="s">
        <v>99</v>
      </c>
      <c r="Q264" s="116"/>
      <c r="R264" s="116"/>
      <c r="S264" s="116"/>
      <c r="T264" s="116"/>
      <c r="U264" s="117"/>
      <c r="V264" s="92"/>
      <c r="W264" s="84"/>
      <c r="X264" s="18"/>
    </row>
    <row r="265" spans="1:24" ht="15" customHeight="1">
      <c r="A265" s="2"/>
      <c r="B265" s="2"/>
      <c r="C265" s="11"/>
      <c r="D265" s="48">
        <v>2104</v>
      </c>
      <c r="E265" s="49"/>
      <c r="F265" s="73" t="s">
        <v>46</v>
      </c>
      <c r="G265" s="74"/>
      <c r="H265" s="74"/>
      <c r="I265" s="74"/>
      <c r="J265" s="74"/>
      <c r="K265" s="74"/>
      <c r="L265" s="75"/>
      <c r="M265" s="84"/>
      <c r="N265" s="48">
        <v>3112</v>
      </c>
      <c r="O265" s="49"/>
      <c r="P265" s="115" t="s">
        <v>100</v>
      </c>
      <c r="Q265" s="116"/>
      <c r="R265" s="116"/>
      <c r="S265" s="116"/>
      <c r="T265" s="116"/>
      <c r="U265" s="117"/>
      <c r="V265" s="92"/>
      <c r="W265" s="84"/>
      <c r="X265" s="18"/>
    </row>
    <row r="266" spans="1:24" ht="15" customHeight="1">
      <c r="A266" s="2"/>
      <c r="B266" s="2"/>
      <c r="C266" s="11"/>
      <c r="D266" s="48">
        <v>2105</v>
      </c>
      <c r="E266" s="49"/>
      <c r="F266" s="73" t="s">
        <v>47</v>
      </c>
      <c r="G266" s="74"/>
      <c r="H266" s="74"/>
      <c r="I266" s="74"/>
      <c r="J266" s="74"/>
      <c r="K266" s="74"/>
      <c r="L266" s="75"/>
      <c r="M266" s="84"/>
      <c r="N266" s="48">
        <v>3113</v>
      </c>
      <c r="O266" s="49"/>
      <c r="P266" s="115" t="s">
        <v>365</v>
      </c>
      <c r="Q266" s="116"/>
      <c r="R266" s="116"/>
      <c r="S266" s="116"/>
      <c r="T266" s="116"/>
      <c r="U266" s="117"/>
      <c r="V266" s="92"/>
      <c r="W266" s="84"/>
      <c r="X266" s="18"/>
    </row>
    <row r="267" spans="1:24" ht="15" customHeight="1" thickBot="1">
      <c r="A267" s="2"/>
      <c r="B267" s="2"/>
      <c r="C267" s="11"/>
      <c r="D267" s="48">
        <v>2106</v>
      </c>
      <c r="E267" s="49"/>
      <c r="F267" s="73" t="s">
        <v>155</v>
      </c>
      <c r="G267" s="74"/>
      <c r="H267" s="74"/>
      <c r="I267" s="74"/>
      <c r="J267" s="74"/>
      <c r="K267" s="74"/>
      <c r="L267" s="75"/>
      <c r="M267" s="84"/>
      <c r="N267" s="50">
        <v>3114</v>
      </c>
      <c r="O267" s="51"/>
      <c r="P267" s="118" t="s">
        <v>183</v>
      </c>
      <c r="Q267" s="119"/>
      <c r="R267" s="119"/>
      <c r="S267" s="119"/>
      <c r="T267" s="119"/>
      <c r="U267" s="120"/>
      <c r="V267" s="92"/>
      <c r="W267" s="84"/>
      <c r="X267" s="18"/>
    </row>
    <row r="268" spans="1:24" ht="15" customHeight="1">
      <c r="A268" s="2"/>
      <c r="B268" s="2"/>
      <c r="C268" s="11"/>
      <c r="D268" s="48">
        <v>2107</v>
      </c>
      <c r="E268" s="49"/>
      <c r="F268" s="73" t="s">
        <v>156</v>
      </c>
      <c r="G268" s="74"/>
      <c r="H268" s="74"/>
      <c r="I268" s="74"/>
      <c r="J268" s="74"/>
      <c r="K268" s="74"/>
      <c r="L268" s="75"/>
      <c r="M268" s="84"/>
      <c r="N268" s="17" t="s">
        <v>311</v>
      </c>
      <c r="O268" s="179" t="s">
        <v>312</v>
      </c>
      <c r="P268" s="179"/>
      <c r="Q268" s="179"/>
      <c r="R268" s="179"/>
      <c r="S268" s="179"/>
      <c r="T268" s="179"/>
      <c r="U268" s="179"/>
      <c r="V268" s="84"/>
      <c r="W268" s="84"/>
      <c r="X268" s="18"/>
    </row>
    <row r="269" spans="1:24" ht="15" customHeight="1">
      <c r="A269" s="2"/>
      <c r="B269" s="2"/>
      <c r="C269" s="11"/>
      <c r="D269" s="48">
        <v>2108</v>
      </c>
      <c r="E269" s="49"/>
      <c r="F269" s="73" t="s">
        <v>48</v>
      </c>
      <c r="G269" s="74"/>
      <c r="H269" s="74"/>
      <c r="I269" s="74"/>
      <c r="J269" s="74"/>
      <c r="K269" s="74"/>
      <c r="L269" s="75"/>
      <c r="M269" s="84"/>
      <c r="N269" s="17" t="s">
        <v>313</v>
      </c>
      <c r="O269" s="143" t="s">
        <v>314</v>
      </c>
      <c r="P269" s="143"/>
      <c r="Q269" s="143"/>
      <c r="R269" s="143"/>
      <c r="S269" s="143"/>
      <c r="T269" s="143"/>
      <c r="U269" s="143"/>
      <c r="V269" s="84"/>
      <c r="W269" s="84"/>
      <c r="X269" s="18"/>
    </row>
    <row r="270" spans="1:24" ht="15" customHeight="1">
      <c r="A270" s="2"/>
      <c r="B270" s="2"/>
      <c r="C270" s="11"/>
      <c r="D270" s="48">
        <v>2109</v>
      </c>
      <c r="E270" s="49"/>
      <c r="F270" s="73" t="s">
        <v>49</v>
      </c>
      <c r="G270" s="74"/>
      <c r="H270" s="74"/>
      <c r="I270" s="74"/>
      <c r="J270" s="74"/>
      <c r="K270" s="74"/>
      <c r="L270" s="75"/>
      <c r="M270" s="84"/>
      <c r="N270" s="17" t="s">
        <v>315</v>
      </c>
      <c r="O270" s="143" t="s">
        <v>316</v>
      </c>
      <c r="P270" s="143"/>
      <c r="Q270" s="143"/>
      <c r="R270" s="143"/>
      <c r="S270" s="143"/>
      <c r="T270" s="143"/>
      <c r="U270" s="143"/>
      <c r="V270" s="84"/>
      <c r="W270" s="84"/>
      <c r="X270" s="18"/>
    </row>
    <row r="271" spans="1:24" ht="15" customHeight="1" thickBot="1">
      <c r="A271" s="2"/>
      <c r="B271" s="2"/>
      <c r="C271" s="11"/>
      <c r="D271" s="50">
        <v>2110</v>
      </c>
      <c r="E271" s="51"/>
      <c r="F271" s="76" t="s">
        <v>50</v>
      </c>
      <c r="G271" s="77"/>
      <c r="H271" s="77"/>
      <c r="I271" s="77"/>
      <c r="J271" s="77"/>
      <c r="K271" s="77"/>
      <c r="L271" s="78"/>
      <c r="M271" s="84"/>
      <c r="N271" s="129"/>
      <c r="O271" s="129"/>
      <c r="P271" s="129"/>
      <c r="Q271" s="129"/>
      <c r="R271" s="129"/>
      <c r="S271" s="129"/>
      <c r="T271" s="129"/>
      <c r="U271" s="129"/>
      <c r="V271" s="129"/>
      <c r="W271" s="84"/>
      <c r="X271" s="18"/>
    </row>
    <row r="272" spans="1:24" ht="15" customHeight="1" thickBot="1">
      <c r="A272" s="2"/>
      <c r="B272" s="2"/>
      <c r="C272" s="11"/>
      <c r="D272" s="94"/>
      <c r="E272" s="25"/>
      <c r="G272" s="84"/>
      <c r="H272" s="84"/>
      <c r="I272" s="84"/>
      <c r="J272" s="84"/>
      <c r="K272" s="84"/>
      <c r="L272" s="84"/>
      <c r="M272" s="84"/>
      <c r="N272" s="135"/>
      <c r="O272" s="135"/>
      <c r="P272" s="135"/>
      <c r="Q272" s="135"/>
      <c r="R272" s="135"/>
      <c r="S272" s="135"/>
      <c r="T272" s="135"/>
      <c r="U272" s="135"/>
      <c r="V272" s="135"/>
      <c r="W272" s="84"/>
      <c r="X272" s="18"/>
    </row>
    <row r="273" spans="1:24" ht="15" customHeight="1">
      <c r="A273" s="2"/>
      <c r="B273" s="2"/>
      <c r="C273" s="11"/>
      <c r="D273" s="39">
        <v>22</v>
      </c>
      <c r="E273" s="40" t="s">
        <v>289</v>
      </c>
      <c r="F273" s="40"/>
      <c r="G273" s="40"/>
      <c r="H273" s="40"/>
      <c r="I273" s="40"/>
      <c r="J273" s="40"/>
      <c r="K273" s="40"/>
      <c r="L273" s="43"/>
      <c r="M273" s="84"/>
      <c r="N273" s="129"/>
      <c r="O273" s="129"/>
      <c r="P273" s="129"/>
      <c r="Q273" s="129"/>
      <c r="R273" s="129"/>
      <c r="S273" s="129"/>
      <c r="T273" s="129"/>
      <c r="U273" s="129"/>
      <c r="V273" s="129"/>
      <c r="W273" s="84"/>
      <c r="X273" s="18"/>
    </row>
    <row r="274" spans="1:24" ht="15" customHeight="1">
      <c r="A274" s="2"/>
      <c r="B274" s="2"/>
      <c r="C274" s="11"/>
      <c r="D274" s="44"/>
      <c r="E274" s="45" t="s">
        <v>247</v>
      </c>
      <c r="F274" s="79" t="s">
        <v>248</v>
      </c>
      <c r="G274" s="80"/>
      <c r="H274" s="80"/>
      <c r="I274" s="80"/>
      <c r="J274" s="80"/>
      <c r="K274" s="80"/>
      <c r="L274" s="81"/>
      <c r="M274" s="84"/>
      <c r="N274" s="129"/>
      <c r="O274" s="129"/>
      <c r="P274" s="129"/>
      <c r="Q274" s="129"/>
      <c r="R274" s="129"/>
      <c r="S274" s="129"/>
      <c r="T274" s="129"/>
      <c r="U274" s="129"/>
      <c r="V274" s="129"/>
      <c r="W274" s="84"/>
      <c r="X274" s="18"/>
    </row>
    <row r="275" spans="1:24" ht="15" customHeight="1">
      <c r="A275" s="2"/>
      <c r="B275" s="2"/>
      <c r="C275" s="11"/>
      <c r="D275" s="46">
        <v>2201</v>
      </c>
      <c r="E275" s="47"/>
      <c r="F275" s="69" t="s">
        <v>51</v>
      </c>
      <c r="G275" s="70"/>
      <c r="H275" s="70"/>
      <c r="I275" s="70"/>
      <c r="J275" s="70"/>
      <c r="K275" s="70"/>
      <c r="L275" s="71"/>
      <c r="M275" s="84"/>
      <c r="N275" s="129"/>
      <c r="O275" s="129"/>
      <c r="P275" s="129"/>
      <c r="Q275" s="129"/>
      <c r="R275" s="129"/>
      <c r="S275" s="129"/>
      <c r="T275" s="129"/>
      <c r="U275" s="129"/>
      <c r="V275" s="129"/>
      <c r="W275" s="84"/>
      <c r="X275" s="18"/>
    </row>
    <row r="276" spans="1:24" ht="15" customHeight="1">
      <c r="A276" s="2"/>
      <c r="B276" s="2"/>
      <c r="C276" s="11"/>
      <c r="D276" s="48">
        <v>2202</v>
      </c>
      <c r="E276" s="49"/>
      <c r="F276" s="73" t="s">
        <v>157</v>
      </c>
      <c r="G276" s="74"/>
      <c r="H276" s="74"/>
      <c r="I276" s="74"/>
      <c r="J276" s="74"/>
      <c r="K276" s="74"/>
      <c r="L276" s="75"/>
      <c r="M276" s="84"/>
      <c r="N276" s="130"/>
      <c r="O276" s="130"/>
      <c r="P276" s="130"/>
      <c r="Q276" s="130"/>
      <c r="R276" s="130"/>
      <c r="S276" s="130"/>
      <c r="T276" s="130"/>
      <c r="U276" s="130"/>
      <c r="V276" s="130"/>
      <c r="W276" s="84"/>
      <c r="X276" s="18"/>
    </row>
    <row r="277" spans="1:24" ht="15" customHeight="1">
      <c r="A277" s="2"/>
      <c r="B277" s="2"/>
      <c r="C277" s="11"/>
      <c r="D277" s="48">
        <v>2203</v>
      </c>
      <c r="E277" s="49"/>
      <c r="F277" s="73" t="s">
        <v>52</v>
      </c>
      <c r="G277" s="74"/>
      <c r="H277" s="74"/>
      <c r="I277" s="74"/>
      <c r="J277" s="74"/>
      <c r="K277" s="74"/>
      <c r="L277" s="75"/>
      <c r="M277" s="84"/>
      <c r="N277" s="129"/>
      <c r="O277" s="129"/>
      <c r="P277" s="129"/>
      <c r="Q277" s="129"/>
      <c r="R277" s="129"/>
      <c r="S277" s="129"/>
      <c r="T277" s="129"/>
      <c r="U277" s="129"/>
      <c r="V277" s="129"/>
      <c r="W277" s="84"/>
      <c r="X277" s="18"/>
    </row>
    <row r="278" spans="1:24" ht="15" customHeight="1">
      <c r="A278" s="2"/>
      <c r="B278" s="2"/>
      <c r="C278" s="11"/>
      <c r="D278" s="48">
        <v>2204</v>
      </c>
      <c r="E278" s="49"/>
      <c r="F278" s="73" t="s">
        <v>53</v>
      </c>
      <c r="G278" s="74"/>
      <c r="H278" s="74"/>
      <c r="I278" s="74"/>
      <c r="J278" s="74"/>
      <c r="K278" s="74"/>
      <c r="L278" s="75"/>
      <c r="M278" s="84"/>
      <c r="N278" s="129"/>
      <c r="O278" s="129"/>
      <c r="P278" s="129"/>
      <c r="Q278" s="129"/>
      <c r="R278" s="129"/>
      <c r="S278" s="129"/>
      <c r="T278" s="129"/>
      <c r="U278" s="129"/>
      <c r="V278" s="129"/>
      <c r="W278" s="84"/>
      <c r="X278" s="18"/>
    </row>
    <row r="279" spans="1:24" ht="15" customHeight="1">
      <c r="A279" s="2"/>
      <c r="B279" s="2"/>
      <c r="C279" s="11"/>
      <c r="D279" s="48">
        <v>2205</v>
      </c>
      <c r="E279" s="49"/>
      <c r="F279" s="73" t="s">
        <v>158</v>
      </c>
      <c r="G279" s="74"/>
      <c r="H279" s="74"/>
      <c r="I279" s="74"/>
      <c r="J279" s="74"/>
      <c r="K279" s="74"/>
      <c r="L279" s="75"/>
      <c r="M279" s="84"/>
      <c r="N279" s="129"/>
      <c r="O279" s="129"/>
      <c r="P279" s="129"/>
      <c r="Q279" s="129"/>
      <c r="R279" s="129"/>
      <c r="S279" s="129"/>
      <c r="T279" s="129"/>
      <c r="U279" s="129"/>
      <c r="V279" s="129"/>
      <c r="W279" s="84"/>
      <c r="X279" s="18"/>
    </row>
    <row r="280" spans="1:24" ht="15" customHeight="1">
      <c r="A280" s="2"/>
      <c r="B280" s="2"/>
      <c r="C280" s="11"/>
      <c r="D280" s="48">
        <v>2206</v>
      </c>
      <c r="E280" s="49"/>
      <c r="F280" s="73" t="s">
        <v>356</v>
      </c>
      <c r="G280" s="74"/>
      <c r="H280" s="74"/>
      <c r="I280" s="74"/>
      <c r="J280" s="74"/>
      <c r="K280" s="74"/>
      <c r="L280" s="75"/>
      <c r="M280" s="84"/>
      <c r="N280" s="129"/>
      <c r="O280" s="129"/>
      <c r="P280" s="129"/>
      <c r="Q280" s="129"/>
      <c r="R280" s="129"/>
      <c r="S280" s="129"/>
      <c r="T280" s="129"/>
      <c r="U280" s="129"/>
      <c r="V280" s="129"/>
      <c r="W280" s="84"/>
      <c r="X280" s="18"/>
    </row>
    <row r="281" spans="1:24" ht="15" customHeight="1">
      <c r="A281" s="2"/>
      <c r="B281" s="2"/>
      <c r="C281" s="11"/>
      <c r="D281" s="48">
        <v>2207</v>
      </c>
      <c r="E281" s="49"/>
      <c r="F281" s="73" t="s">
        <v>54</v>
      </c>
      <c r="G281" s="74"/>
      <c r="H281" s="74"/>
      <c r="I281" s="74"/>
      <c r="J281" s="74"/>
      <c r="K281" s="74"/>
      <c r="L281" s="75"/>
      <c r="M281" s="84"/>
      <c r="N281" s="129"/>
      <c r="O281" s="129"/>
      <c r="P281" s="129"/>
      <c r="Q281" s="129"/>
      <c r="R281" s="129"/>
      <c r="S281" s="129"/>
      <c r="T281" s="129"/>
      <c r="U281" s="129"/>
      <c r="V281" s="129"/>
      <c r="W281" s="84"/>
      <c r="X281" s="18"/>
    </row>
    <row r="282" spans="1:24" ht="15" customHeight="1">
      <c r="A282" s="2"/>
      <c r="B282" s="2"/>
      <c r="C282" s="11"/>
      <c r="D282" s="48">
        <v>2208</v>
      </c>
      <c r="E282" s="49"/>
      <c r="F282" s="73" t="s">
        <v>357</v>
      </c>
      <c r="G282" s="74"/>
      <c r="H282" s="74"/>
      <c r="I282" s="74"/>
      <c r="J282" s="74"/>
      <c r="K282" s="74"/>
      <c r="L282" s="75"/>
      <c r="M282" s="84"/>
      <c r="N282" s="129"/>
      <c r="O282" s="129"/>
      <c r="P282" s="129"/>
      <c r="Q282" s="129"/>
      <c r="R282" s="129"/>
      <c r="S282" s="129"/>
      <c r="T282" s="129"/>
      <c r="U282" s="129"/>
      <c r="V282" s="129"/>
      <c r="W282" s="84"/>
      <c r="X282" s="18"/>
    </row>
    <row r="283" spans="1:24" ht="15" customHeight="1">
      <c r="A283" s="2"/>
      <c r="B283" s="2"/>
      <c r="C283" s="11"/>
      <c r="D283" s="48">
        <v>2209</v>
      </c>
      <c r="E283" s="49"/>
      <c r="F283" s="73" t="s">
        <v>55</v>
      </c>
      <c r="G283" s="74"/>
      <c r="H283" s="74"/>
      <c r="I283" s="74"/>
      <c r="J283" s="74"/>
      <c r="K283" s="74"/>
      <c r="L283" s="75"/>
      <c r="M283" s="84"/>
      <c r="N283" s="129"/>
      <c r="O283" s="129"/>
      <c r="P283" s="129"/>
      <c r="Q283" s="129"/>
      <c r="R283" s="129"/>
      <c r="S283" s="129"/>
      <c r="T283" s="129"/>
      <c r="U283" s="129"/>
      <c r="V283" s="129"/>
      <c r="W283" s="84"/>
      <c r="X283" s="18"/>
    </row>
    <row r="284" spans="1:24" ht="15" customHeight="1" thickBot="1">
      <c r="A284" s="2"/>
      <c r="B284" s="2"/>
      <c r="C284" s="11"/>
      <c r="D284" s="50">
        <v>2210</v>
      </c>
      <c r="E284" s="51"/>
      <c r="F284" s="76" t="s">
        <v>56</v>
      </c>
      <c r="G284" s="77"/>
      <c r="H284" s="77"/>
      <c r="I284" s="77"/>
      <c r="J284" s="77"/>
      <c r="K284" s="77"/>
      <c r="L284" s="78"/>
      <c r="M284" s="84"/>
      <c r="N284" s="129"/>
      <c r="O284" s="129"/>
      <c r="P284" s="129"/>
      <c r="Q284" s="129"/>
      <c r="R284" s="129"/>
      <c r="S284" s="129"/>
      <c r="T284" s="129"/>
      <c r="U284" s="129"/>
      <c r="V284" s="129"/>
      <c r="W284" s="84"/>
      <c r="X284" s="18"/>
    </row>
    <row r="285" spans="1:24" ht="15" customHeight="1">
      <c r="A285" s="2"/>
      <c r="B285" s="2"/>
      <c r="C285" s="11"/>
      <c r="D285" s="17" t="s">
        <v>290</v>
      </c>
      <c r="E285" s="97" t="s">
        <v>291</v>
      </c>
      <c r="F285" s="97"/>
      <c r="G285" s="97"/>
      <c r="H285" s="97"/>
      <c r="I285" s="97"/>
      <c r="J285" s="97"/>
      <c r="K285" s="97"/>
      <c r="L285" s="97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18"/>
    </row>
    <row r="286" spans="1:24" ht="15" customHeight="1">
      <c r="A286" s="2"/>
      <c r="B286" s="2"/>
      <c r="C286" s="11"/>
      <c r="D286" s="17" t="s">
        <v>292</v>
      </c>
      <c r="E286" s="85" t="s">
        <v>293</v>
      </c>
      <c r="F286" s="85"/>
      <c r="G286" s="85"/>
      <c r="H286" s="85"/>
      <c r="I286" s="85"/>
      <c r="J286" s="85"/>
      <c r="K286" s="85"/>
      <c r="L286" s="85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18"/>
    </row>
    <row r="287" spans="1:24" ht="15" customHeight="1">
      <c r="A287" s="2"/>
      <c r="B287" s="2"/>
      <c r="C287" s="11"/>
      <c r="D287" s="17"/>
      <c r="E287" s="85"/>
      <c r="F287" s="85"/>
      <c r="G287" s="85"/>
      <c r="H287" s="85"/>
      <c r="I287" s="85"/>
      <c r="J287" s="85"/>
      <c r="K287" s="85"/>
      <c r="L287" s="85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18"/>
    </row>
    <row r="288" spans="1:24" ht="15" customHeight="1">
      <c r="A288" s="2"/>
      <c r="B288" s="2"/>
      <c r="C288" s="11"/>
      <c r="D288" s="134" t="s">
        <v>317</v>
      </c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82"/>
      <c r="V288" s="58"/>
      <c r="W288" s="16"/>
    </row>
    <row r="289" spans="1:24" ht="3" customHeight="1" thickBot="1">
      <c r="A289" s="2"/>
      <c r="B289" s="2"/>
      <c r="C289" s="11"/>
      <c r="D289" s="38"/>
      <c r="E289" s="25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16"/>
    </row>
    <row r="290" spans="1:24" ht="15" customHeight="1">
      <c r="A290" s="2"/>
      <c r="B290" s="2"/>
      <c r="C290" s="11"/>
      <c r="D290" s="39">
        <v>32</v>
      </c>
      <c r="E290" s="40" t="s">
        <v>318</v>
      </c>
      <c r="F290" s="40"/>
      <c r="G290" s="40"/>
      <c r="H290" s="40"/>
      <c r="I290" s="40"/>
      <c r="J290" s="40"/>
      <c r="K290" s="40"/>
      <c r="L290" s="41"/>
      <c r="M290" s="42"/>
      <c r="N290" s="39">
        <v>37</v>
      </c>
      <c r="O290" s="40" t="s">
        <v>325</v>
      </c>
      <c r="P290" s="40"/>
      <c r="Q290" s="40"/>
      <c r="R290" s="40"/>
      <c r="S290" s="40"/>
      <c r="T290" s="40"/>
      <c r="U290" s="43"/>
      <c r="W290" s="7"/>
    </row>
    <row r="291" spans="1:24" ht="15" customHeight="1">
      <c r="A291" s="2"/>
      <c r="B291" s="2"/>
      <c r="C291" s="11"/>
      <c r="D291" s="44"/>
      <c r="E291" s="45" t="s">
        <v>247</v>
      </c>
      <c r="F291" s="121" t="s">
        <v>248</v>
      </c>
      <c r="G291" s="122"/>
      <c r="H291" s="122"/>
      <c r="I291" s="122"/>
      <c r="J291" s="122"/>
      <c r="K291" s="122"/>
      <c r="L291" s="123"/>
      <c r="M291" s="42"/>
      <c r="N291" s="44"/>
      <c r="O291" s="45" t="s">
        <v>247</v>
      </c>
      <c r="P291" s="121" t="s">
        <v>248</v>
      </c>
      <c r="Q291" s="122"/>
      <c r="R291" s="122"/>
      <c r="S291" s="122"/>
      <c r="T291" s="122"/>
      <c r="U291" s="123"/>
      <c r="W291" s="7"/>
    </row>
    <row r="292" spans="1:24" ht="15" customHeight="1">
      <c r="A292" s="2"/>
      <c r="B292" s="2"/>
      <c r="C292" s="14"/>
      <c r="D292" s="46">
        <v>3201</v>
      </c>
      <c r="E292" s="47"/>
      <c r="F292" s="110" t="s">
        <v>381</v>
      </c>
      <c r="G292" s="111"/>
      <c r="H292" s="111"/>
      <c r="I292" s="111"/>
      <c r="J292" s="111"/>
      <c r="K292" s="111"/>
      <c r="L292" s="112"/>
      <c r="M292" s="34"/>
      <c r="N292" s="46">
        <v>3701</v>
      </c>
      <c r="O292" s="47"/>
      <c r="P292" s="110" t="s">
        <v>376</v>
      </c>
      <c r="Q292" s="111"/>
      <c r="R292" s="111"/>
      <c r="S292" s="111"/>
      <c r="T292" s="111"/>
      <c r="U292" s="112"/>
      <c r="V292" s="84"/>
      <c r="W292" s="16"/>
    </row>
    <row r="293" spans="1:24" ht="15" customHeight="1">
      <c r="A293" s="2"/>
      <c r="B293" s="2"/>
      <c r="C293" s="14"/>
      <c r="D293" s="48">
        <v>3202</v>
      </c>
      <c r="E293" s="49"/>
      <c r="F293" s="115" t="s">
        <v>382</v>
      </c>
      <c r="G293" s="116"/>
      <c r="H293" s="116"/>
      <c r="I293" s="116"/>
      <c r="J293" s="116"/>
      <c r="K293" s="116"/>
      <c r="L293" s="117"/>
      <c r="M293" s="29"/>
      <c r="N293" s="48">
        <v>3702</v>
      </c>
      <c r="O293" s="49"/>
      <c r="P293" s="115" t="s">
        <v>193</v>
      </c>
      <c r="Q293" s="116"/>
      <c r="R293" s="116"/>
      <c r="S293" s="116"/>
      <c r="T293" s="116"/>
      <c r="U293" s="117"/>
      <c r="V293" s="84"/>
      <c r="W293" s="16"/>
    </row>
    <row r="294" spans="1:24" ht="15" customHeight="1">
      <c r="A294" s="2"/>
      <c r="B294" s="2"/>
      <c r="C294" s="14"/>
      <c r="D294" s="48">
        <v>3203</v>
      </c>
      <c r="E294" s="49"/>
      <c r="F294" s="115" t="s">
        <v>184</v>
      </c>
      <c r="G294" s="116"/>
      <c r="H294" s="116"/>
      <c r="I294" s="116"/>
      <c r="J294" s="116"/>
      <c r="K294" s="116"/>
      <c r="L294" s="117"/>
      <c r="M294" s="29"/>
      <c r="N294" s="48">
        <v>3703</v>
      </c>
      <c r="O294" s="49"/>
      <c r="P294" s="115" t="s">
        <v>194</v>
      </c>
      <c r="Q294" s="116"/>
      <c r="R294" s="116"/>
      <c r="S294" s="116"/>
      <c r="T294" s="116"/>
      <c r="U294" s="117"/>
      <c r="V294" s="84"/>
      <c r="W294" s="16"/>
    </row>
    <row r="295" spans="1:24" ht="15" customHeight="1">
      <c r="A295" s="2"/>
      <c r="B295" s="2"/>
      <c r="C295" s="14"/>
      <c r="D295" s="48">
        <v>3204</v>
      </c>
      <c r="E295" s="49"/>
      <c r="F295" s="115" t="s">
        <v>101</v>
      </c>
      <c r="G295" s="116"/>
      <c r="H295" s="116"/>
      <c r="I295" s="116"/>
      <c r="J295" s="116"/>
      <c r="K295" s="116"/>
      <c r="L295" s="117"/>
      <c r="M295" s="29"/>
      <c r="N295" s="48">
        <v>3704</v>
      </c>
      <c r="O295" s="49"/>
      <c r="P295" s="115" t="s">
        <v>195</v>
      </c>
      <c r="Q295" s="116"/>
      <c r="R295" s="116"/>
      <c r="S295" s="116"/>
      <c r="T295" s="116"/>
      <c r="U295" s="117"/>
      <c r="V295" s="84"/>
      <c r="W295" s="16"/>
    </row>
    <row r="296" spans="1:24" ht="15" customHeight="1">
      <c r="A296" s="2"/>
      <c r="B296" s="2"/>
      <c r="C296" s="14"/>
      <c r="D296" s="48">
        <v>3205</v>
      </c>
      <c r="E296" s="49"/>
      <c r="F296" s="115" t="s">
        <v>102</v>
      </c>
      <c r="G296" s="116"/>
      <c r="H296" s="116"/>
      <c r="I296" s="116"/>
      <c r="J296" s="116"/>
      <c r="K296" s="116"/>
      <c r="L296" s="117"/>
      <c r="M296" s="29"/>
      <c r="N296" s="48">
        <v>3705</v>
      </c>
      <c r="O296" s="49"/>
      <c r="P296" s="115" t="s">
        <v>196</v>
      </c>
      <c r="Q296" s="116"/>
      <c r="R296" s="116"/>
      <c r="S296" s="116"/>
      <c r="T296" s="116"/>
      <c r="U296" s="117"/>
      <c r="V296" s="84"/>
      <c r="W296" s="16"/>
    </row>
    <row r="297" spans="1:24" ht="15" customHeight="1" thickBot="1">
      <c r="A297" s="2"/>
      <c r="B297" s="2"/>
      <c r="C297" s="14"/>
      <c r="D297" s="48">
        <v>3206</v>
      </c>
      <c r="E297" s="49"/>
      <c r="F297" s="115" t="s">
        <v>366</v>
      </c>
      <c r="G297" s="116"/>
      <c r="H297" s="116"/>
      <c r="I297" s="116"/>
      <c r="J297" s="116"/>
      <c r="K297" s="116"/>
      <c r="L297" s="117"/>
      <c r="M297" s="29"/>
      <c r="N297" s="50">
        <v>3706</v>
      </c>
      <c r="O297" s="51"/>
      <c r="P297" s="118" t="s">
        <v>197</v>
      </c>
      <c r="Q297" s="119"/>
      <c r="R297" s="119"/>
      <c r="S297" s="119"/>
      <c r="T297" s="119"/>
      <c r="U297" s="120"/>
      <c r="V297" s="84"/>
      <c r="W297" s="16"/>
    </row>
    <row r="298" spans="1:24" ht="15" customHeight="1" thickBot="1">
      <c r="A298" s="2"/>
      <c r="B298" s="2"/>
      <c r="C298" s="14"/>
      <c r="D298" s="50">
        <v>3207</v>
      </c>
      <c r="E298" s="51"/>
      <c r="F298" s="118" t="s">
        <v>367</v>
      </c>
      <c r="G298" s="119"/>
      <c r="H298" s="119"/>
      <c r="I298" s="119"/>
      <c r="J298" s="119"/>
      <c r="K298" s="119"/>
      <c r="L298" s="120"/>
      <c r="M298" s="29"/>
      <c r="N298" s="98" t="s">
        <v>231</v>
      </c>
      <c r="O298" s="124" t="s">
        <v>380</v>
      </c>
      <c r="P298" s="124"/>
      <c r="Q298" s="124"/>
      <c r="R298" s="124"/>
      <c r="S298" s="124"/>
      <c r="T298" s="124"/>
      <c r="U298" s="124"/>
      <c r="V298" s="92"/>
      <c r="W298" s="16"/>
      <c r="X298" s="84"/>
    </row>
    <row r="299" spans="1:24" ht="15" customHeight="1" thickBot="1">
      <c r="A299" s="2"/>
      <c r="B299" s="2"/>
      <c r="C299" s="14"/>
      <c r="D299" s="95" t="s">
        <v>224</v>
      </c>
      <c r="E299" s="188" t="s">
        <v>148</v>
      </c>
      <c r="F299" s="188"/>
      <c r="G299" s="188"/>
      <c r="H299" s="188"/>
      <c r="I299" s="188"/>
      <c r="J299" s="188"/>
      <c r="K299" s="188"/>
      <c r="L299" s="188"/>
      <c r="M299" s="29"/>
      <c r="N299" s="84"/>
      <c r="O299" s="72"/>
      <c r="P299" s="72"/>
      <c r="Q299" s="72"/>
      <c r="R299" s="72"/>
      <c r="S299" s="72"/>
      <c r="T299" s="72"/>
      <c r="U299" s="72"/>
      <c r="V299" s="57"/>
      <c r="W299" s="16"/>
      <c r="X299" s="84"/>
    </row>
    <row r="300" spans="1:24" ht="15" customHeight="1">
      <c r="A300" s="2"/>
      <c r="B300" s="2"/>
      <c r="C300" s="14"/>
      <c r="D300" s="95" t="s">
        <v>230</v>
      </c>
      <c r="E300" s="189" t="s">
        <v>229</v>
      </c>
      <c r="F300" s="189"/>
      <c r="G300" s="189"/>
      <c r="H300" s="189"/>
      <c r="I300" s="189"/>
      <c r="J300" s="189"/>
      <c r="K300" s="189"/>
      <c r="L300" s="189"/>
      <c r="M300" s="29"/>
      <c r="N300" s="39">
        <v>38</v>
      </c>
      <c r="O300" s="40" t="s">
        <v>369</v>
      </c>
      <c r="P300" s="40"/>
      <c r="Q300" s="40"/>
      <c r="R300" s="40"/>
      <c r="S300" s="40"/>
      <c r="T300" s="40"/>
      <c r="U300" s="43"/>
      <c r="V300" s="53"/>
      <c r="W300" s="16"/>
      <c r="X300" s="84"/>
    </row>
    <row r="301" spans="1:24" ht="15" customHeight="1">
      <c r="A301" s="2"/>
      <c r="B301" s="2"/>
      <c r="C301" s="14"/>
      <c r="D301" s="99">
        <v>3206</v>
      </c>
      <c r="E301" s="187" t="s">
        <v>202</v>
      </c>
      <c r="F301" s="187"/>
      <c r="G301" s="187"/>
      <c r="H301" s="187"/>
      <c r="I301" s="187"/>
      <c r="J301" s="187"/>
      <c r="K301" s="187"/>
      <c r="L301" s="187"/>
      <c r="M301" s="29"/>
      <c r="N301" s="44"/>
      <c r="O301" s="65" t="s">
        <v>247</v>
      </c>
      <c r="P301" s="121" t="s">
        <v>248</v>
      </c>
      <c r="Q301" s="122"/>
      <c r="R301" s="122"/>
      <c r="S301" s="122"/>
      <c r="T301" s="122"/>
      <c r="U301" s="123"/>
      <c r="V301" s="92"/>
      <c r="W301" s="16"/>
      <c r="X301" s="84"/>
    </row>
    <row r="302" spans="1:24" ht="15" customHeight="1">
      <c r="A302" s="2">
        <f>IF(AND(E297="○", E302=""), 1,0)</f>
        <v>0</v>
      </c>
      <c r="B302" s="2"/>
      <c r="C302" s="14"/>
      <c r="D302" s="66"/>
      <c r="E302" s="105"/>
      <c r="F302" s="105"/>
      <c r="G302" s="105"/>
      <c r="H302" s="105"/>
      <c r="I302" s="105"/>
      <c r="J302" s="105"/>
      <c r="K302" s="105"/>
      <c r="L302" s="105"/>
      <c r="N302" s="46">
        <v>3801</v>
      </c>
      <c r="O302" s="47"/>
      <c r="P302" s="110" t="s">
        <v>110</v>
      </c>
      <c r="Q302" s="111"/>
      <c r="R302" s="111"/>
      <c r="S302" s="111"/>
      <c r="T302" s="111"/>
      <c r="U302" s="112"/>
      <c r="V302" s="92"/>
      <c r="W302" s="16"/>
      <c r="X302" s="84"/>
    </row>
    <row r="303" spans="1:24" ht="15" customHeight="1">
      <c r="A303" s="2"/>
      <c r="B303" s="2"/>
      <c r="C303" s="14"/>
      <c r="D303" s="66"/>
      <c r="E303" s="105"/>
      <c r="F303" s="105"/>
      <c r="G303" s="105"/>
      <c r="H303" s="105"/>
      <c r="I303" s="105"/>
      <c r="J303" s="105"/>
      <c r="K303" s="105"/>
      <c r="L303" s="105"/>
      <c r="N303" s="48">
        <v>3802</v>
      </c>
      <c r="O303" s="49"/>
      <c r="P303" s="115" t="s">
        <v>111</v>
      </c>
      <c r="Q303" s="116"/>
      <c r="R303" s="116"/>
      <c r="S303" s="116"/>
      <c r="T303" s="116"/>
      <c r="U303" s="117"/>
      <c r="V303" s="72"/>
      <c r="W303" s="16"/>
      <c r="X303" s="84"/>
    </row>
    <row r="304" spans="1:24" ht="15" customHeight="1">
      <c r="A304" s="2"/>
      <c r="B304" s="2"/>
      <c r="C304" s="14"/>
      <c r="D304" s="66"/>
      <c r="E304" s="186"/>
      <c r="F304" s="186"/>
      <c r="G304" s="186"/>
      <c r="H304" s="186"/>
      <c r="I304" s="186"/>
      <c r="J304" s="186"/>
      <c r="K304" s="186"/>
      <c r="L304" s="186"/>
      <c r="N304" s="48">
        <v>3803</v>
      </c>
      <c r="O304" s="49"/>
      <c r="P304" s="115" t="s">
        <v>112</v>
      </c>
      <c r="Q304" s="116"/>
      <c r="R304" s="116"/>
      <c r="S304" s="116"/>
      <c r="T304" s="116"/>
      <c r="U304" s="117"/>
      <c r="V304" s="72"/>
      <c r="W304" s="16"/>
      <c r="X304" s="84"/>
    </row>
    <row r="305" spans="1:24" ht="15" customHeight="1">
      <c r="A305" s="2"/>
      <c r="B305" s="2"/>
      <c r="C305" s="14"/>
      <c r="D305" s="99">
        <v>3207</v>
      </c>
      <c r="E305" s="187" t="s">
        <v>203</v>
      </c>
      <c r="F305" s="187"/>
      <c r="G305" s="187"/>
      <c r="H305" s="187"/>
      <c r="I305" s="187"/>
      <c r="J305" s="187"/>
      <c r="K305" s="187"/>
      <c r="L305" s="187"/>
      <c r="N305" s="48">
        <v>3804</v>
      </c>
      <c r="O305" s="49"/>
      <c r="P305" s="115" t="s">
        <v>113</v>
      </c>
      <c r="Q305" s="116"/>
      <c r="R305" s="116"/>
      <c r="S305" s="116"/>
      <c r="T305" s="116"/>
      <c r="U305" s="117"/>
      <c r="V305" s="84"/>
      <c r="W305" s="16"/>
      <c r="X305" s="84"/>
    </row>
    <row r="306" spans="1:24" ht="15" customHeight="1" thickBot="1">
      <c r="A306" s="2">
        <f>IF(AND(E298="○", E306=""), 1,0)</f>
        <v>0</v>
      </c>
      <c r="B306" s="2"/>
      <c r="C306" s="14"/>
      <c r="D306" s="66"/>
      <c r="E306" s="105"/>
      <c r="F306" s="105"/>
      <c r="G306" s="105"/>
      <c r="H306" s="105"/>
      <c r="I306" s="105"/>
      <c r="J306" s="105"/>
      <c r="K306" s="105"/>
      <c r="L306" s="105"/>
      <c r="N306" s="50">
        <v>3805</v>
      </c>
      <c r="O306" s="51"/>
      <c r="P306" s="118" t="s">
        <v>114</v>
      </c>
      <c r="Q306" s="119"/>
      <c r="R306" s="119"/>
      <c r="S306" s="119"/>
      <c r="T306" s="119"/>
      <c r="U306" s="120"/>
      <c r="V306" s="57"/>
      <c r="W306" s="16"/>
      <c r="X306" s="84"/>
    </row>
    <row r="307" spans="1:24" ht="15" customHeight="1">
      <c r="A307" s="2"/>
      <c r="B307" s="2"/>
      <c r="C307" s="14"/>
      <c r="D307" s="66"/>
      <c r="E307" s="105"/>
      <c r="F307" s="105"/>
      <c r="G307" s="105"/>
      <c r="H307" s="105"/>
      <c r="I307" s="105"/>
      <c r="J307" s="105"/>
      <c r="K307" s="105"/>
      <c r="L307" s="105"/>
      <c r="N307" s="95" t="s">
        <v>233</v>
      </c>
      <c r="O307" s="125" t="s">
        <v>232</v>
      </c>
      <c r="P307" s="125"/>
      <c r="Q307" s="125"/>
      <c r="R307" s="125"/>
      <c r="S307" s="125"/>
      <c r="T307" s="125"/>
      <c r="U307" s="125"/>
      <c r="V307" s="53"/>
      <c r="W307" s="16"/>
      <c r="X307" s="84"/>
    </row>
    <row r="308" spans="1:24" ht="15" customHeight="1" thickBot="1">
      <c r="A308" s="2"/>
      <c r="B308" s="2"/>
      <c r="C308" s="14"/>
      <c r="D308" s="52"/>
      <c r="E308" s="67"/>
      <c r="F308" s="92"/>
      <c r="G308" s="92"/>
      <c r="H308" s="92"/>
      <c r="I308" s="92"/>
      <c r="J308" s="92"/>
      <c r="K308" s="92"/>
      <c r="L308" s="92"/>
      <c r="M308" s="29"/>
      <c r="N308" s="84"/>
      <c r="O308" s="84"/>
      <c r="P308" s="84"/>
      <c r="Q308" s="84"/>
      <c r="R308" s="84"/>
      <c r="S308" s="84"/>
      <c r="T308" s="84"/>
      <c r="U308" s="84"/>
      <c r="V308" s="92"/>
      <c r="W308" s="16"/>
      <c r="X308" s="84"/>
    </row>
    <row r="309" spans="1:24" ht="15" customHeight="1">
      <c r="A309" s="2"/>
      <c r="B309" s="2"/>
      <c r="C309" s="14"/>
      <c r="D309" s="39">
        <v>33</v>
      </c>
      <c r="E309" s="40" t="s">
        <v>319</v>
      </c>
      <c r="F309" s="40"/>
      <c r="G309" s="40"/>
      <c r="H309" s="40"/>
      <c r="I309" s="40"/>
      <c r="J309" s="40"/>
      <c r="K309" s="40"/>
      <c r="L309" s="43"/>
      <c r="M309" s="29"/>
      <c r="N309" s="39">
        <v>39</v>
      </c>
      <c r="O309" s="40" t="s">
        <v>326</v>
      </c>
      <c r="P309" s="40"/>
      <c r="Q309" s="40"/>
      <c r="R309" s="40"/>
      <c r="S309" s="40"/>
      <c r="T309" s="40"/>
      <c r="U309" s="43"/>
      <c r="V309" s="92"/>
      <c r="W309" s="16"/>
      <c r="X309" s="84"/>
    </row>
    <row r="310" spans="1:24" ht="15" customHeight="1">
      <c r="A310" s="2"/>
      <c r="B310" s="2"/>
      <c r="C310" s="14"/>
      <c r="D310" s="44"/>
      <c r="E310" s="45" t="s">
        <v>247</v>
      </c>
      <c r="F310" s="121" t="s">
        <v>248</v>
      </c>
      <c r="G310" s="122"/>
      <c r="H310" s="122"/>
      <c r="I310" s="122"/>
      <c r="J310" s="122"/>
      <c r="K310" s="122"/>
      <c r="L310" s="123"/>
      <c r="M310" s="29"/>
      <c r="N310" s="44"/>
      <c r="O310" s="45" t="s">
        <v>247</v>
      </c>
      <c r="P310" s="121" t="s">
        <v>248</v>
      </c>
      <c r="Q310" s="122"/>
      <c r="R310" s="122"/>
      <c r="S310" s="122"/>
      <c r="T310" s="122"/>
      <c r="U310" s="123"/>
      <c r="V310" s="72"/>
      <c r="W310" s="16"/>
      <c r="X310" s="84"/>
    </row>
    <row r="311" spans="1:24" ht="15" customHeight="1">
      <c r="A311" s="2"/>
      <c r="B311" s="2"/>
      <c r="C311" s="14"/>
      <c r="D311" s="46">
        <v>3301</v>
      </c>
      <c r="E311" s="47"/>
      <c r="F311" s="110" t="s">
        <v>185</v>
      </c>
      <c r="G311" s="111"/>
      <c r="H311" s="111"/>
      <c r="I311" s="111"/>
      <c r="J311" s="111"/>
      <c r="K311" s="111"/>
      <c r="L311" s="112"/>
      <c r="M311" s="29"/>
      <c r="N311" s="46">
        <v>3901</v>
      </c>
      <c r="O311" s="47"/>
      <c r="P311" s="110" t="s">
        <v>368</v>
      </c>
      <c r="Q311" s="111"/>
      <c r="R311" s="111"/>
      <c r="S311" s="111"/>
      <c r="T311" s="111"/>
      <c r="U311" s="112"/>
      <c r="V311" s="72"/>
      <c r="W311" s="16"/>
      <c r="X311" s="84"/>
    </row>
    <row r="312" spans="1:24" ht="15" customHeight="1" thickBot="1">
      <c r="A312" s="2"/>
      <c r="B312" s="2"/>
      <c r="C312" s="14"/>
      <c r="D312" s="48">
        <v>3302</v>
      </c>
      <c r="E312" s="49"/>
      <c r="F312" s="115" t="s">
        <v>103</v>
      </c>
      <c r="G312" s="116"/>
      <c r="H312" s="116"/>
      <c r="I312" s="116"/>
      <c r="J312" s="116"/>
      <c r="K312" s="116"/>
      <c r="L312" s="117"/>
      <c r="M312" s="29"/>
      <c r="N312" s="50">
        <v>3902</v>
      </c>
      <c r="O312" s="51"/>
      <c r="P312" s="118" t="s">
        <v>115</v>
      </c>
      <c r="Q312" s="119"/>
      <c r="R312" s="119"/>
      <c r="S312" s="119"/>
      <c r="T312" s="119"/>
      <c r="U312" s="120"/>
      <c r="V312" s="84"/>
      <c r="W312" s="16"/>
      <c r="X312" s="84"/>
    </row>
    <row r="313" spans="1:24" ht="15" customHeight="1">
      <c r="A313" s="2"/>
      <c r="B313" s="2"/>
      <c r="C313" s="14"/>
      <c r="D313" s="48">
        <v>3303</v>
      </c>
      <c r="E313" s="49"/>
      <c r="F313" s="115" t="s">
        <v>186</v>
      </c>
      <c r="G313" s="116"/>
      <c r="H313" s="116"/>
      <c r="I313" s="116"/>
      <c r="J313" s="116"/>
      <c r="K313" s="116"/>
      <c r="L313" s="117"/>
      <c r="M313" s="29"/>
      <c r="N313" s="95" t="s">
        <v>234</v>
      </c>
      <c r="O313" s="113" t="s">
        <v>375</v>
      </c>
      <c r="P313" s="113"/>
      <c r="Q313" s="113"/>
      <c r="R313" s="113"/>
      <c r="S313" s="113"/>
      <c r="T313" s="113"/>
      <c r="U313" s="113"/>
      <c r="V313" s="57"/>
      <c r="W313" s="16"/>
      <c r="X313" s="84"/>
    </row>
    <row r="314" spans="1:24" ht="15" customHeight="1">
      <c r="A314" s="2"/>
      <c r="B314" s="2"/>
      <c r="C314" s="14"/>
      <c r="D314" s="48">
        <v>3304</v>
      </c>
      <c r="E314" s="49"/>
      <c r="F314" s="115" t="s">
        <v>330</v>
      </c>
      <c r="G314" s="116"/>
      <c r="H314" s="116"/>
      <c r="I314" s="116"/>
      <c r="J314" s="116"/>
      <c r="K314" s="116"/>
      <c r="L314" s="117"/>
      <c r="M314" s="29"/>
      <c r="N314" s="84"/>
      <c r="O314" s="114"/>
      <c r="P314" s="114"/>
      <c r="Q314" s="114"/>
      <c r="R314" s="114"/>
      <c r="S314" s="114"/>
      <c r="T314" s="114"/>
      <c r="U314" s="114"/>
      <c r="V314" s="53"/>
      <c r="W314" s="16"/>
      <c r="X314" s="84"/>
    </row>
    <row r="315" spans="1:24" ht="15" customHeight="1" thickBot="1">
      <c r="A315" s="2"/>
      <c r="B315" s="2"/>
      <c r="C315" s="14"/>
      <c r="D315" s="48">
        <v>3305</v>
      </c>
      <c r="E315" s="49"/>
      <c r="F315" s="115" t="s">
        <v>187</v>
      </c>
      <c r="G315" s="116"/>
      <c r="H315" s="116"/>
      <c r="I315" s="116"/>
      <c r="J315" s="116"/>
      <c r="K315" s="116"/>
      <c r="L315" s="117"/>
      <c r="M315" s="29"/>
      <c r="N315" s="84"/>
      <c r="O315" s="84"/>
      <c r="P315" s="84"/>
      <c r="Q315" s="84"/>
      <c r="R315" s="84"/>
      <c r="S315" s="84"/>
      <c r="T315" s="84"/>
      <c r="U315" s="84"/>
      <c r="V315" s="92"/>
      <c r="W315" s="16"/>
      <c r="X315" s="84"/>
    </row>
    <row r="316" spans="1:24" ht="15" customHeight="1" thickBot="1">
      <c r="A316" s="2"/>
      <c r="B316" s="2"/>
      <c r="C316" s="14"/>
      <c r="D316" s="50">
        <v>3306</v>
      </c>
      <c r="E316" s="51"/>
      <c r="F316" s="118" t="s">
        <v>188</v>
      </c>
      <c r="G316" s="119"/>
      <c r="H316" s="119"/>
      <c r="I316" s="119"/>
      <c r="J316" s="119"/>
      <c r="K316" s="119"/>
      <c r="L316" s="120"/>
      <c r="M316" s="29"/>
      <c r="N316" s="39">
        <v>40</v>
      </c>
      <c r="O316" s="40" t="s">
        <v>327</v>
      </c>
      <c r="P316" s="40"/>
      <c r="Q316" s="40"/>
      <c r="R316" s="40"/>
      <c r="S316" s="40"/>
      <c r="T316" s="40"/>
      <c r="U316" s="43"/>
      <c r="V316" s="92"/>
      <c r="W316" s="16"/>
      <c r="X316" s="84"/>
    </row>
    <row r="317" spans="1:24" ht="15" customHeight="1" thickBot="1">
      <c r="A317" s="2"/>
      <c r="B317" s="2"/>
      <c r="C317" s="14"/>
      <c r="D317" s="52"/>
      <c r="E317" s="67"/>
      <c r="F317" s="92"/>
      <c r="G317" s="92"/>
      <c r="H317" s="92"/>
      <c r="I317" s="92"/>
      <c r="J317" s="92"/>
      <c r="K317" s="92"/>
      <c r="L317" s="92"/>
      <c r="M317" s="29"/>
      <c r="N317" s="44"/>
      <c r="O317" s="65" t="s">
        <v>247</v>
      </c>
      <c r="P317" s="121" t="s">
        <v>248</v>
      </c>
      <c r="Q317" s="122"/>
      <c r="R317" s="122"/>
      <c r="S317" s="122"/>
      <c r="T317" s="122"/>
      <c r="U317" s="123"/>
      <c r="V317" s="92"/>
      <c r="W317" s="16"/>
      <c r="X317" s="84"/>
    </row>
    <row r="318" spans="1:24" ht="15" customHeight="1">
      <c r="A318" s="2"/>
      <c r="B318" s="2"/>
      <c r="C318" s="14"/>
      <c r="D318" s="39">
        <v>34</v>
      </c>
      <c r="E318" s="40" t="s">
        <v>320</v>
      </c>
      <c r="F318" s="40"/>
      <c r="G318" s="40"/>
      <c r="H318" s="40"/>
      <c r="I318" s="40"/>
      <c r="J318" s="40"/>
      <c r="K318" s="40"/>
      <c r="L318" s="43"/>
      <c r="M318" s="29"/>
      <c r="N318" s="46">
        <v>4001</v>
      </c>
      <c r="O318" s="47"/>
      <c r="P318" s="110" t="s">
        <v>370</v>
      </c>
      <c r="Q318" s="111"/>
      <c r="R318" s="111"/>
      <c r="S318" s="111"/>
      <c r="T318" s="111"/>
      <c r="U318" s="112"/>
      <c r="V318" s="92"/>
      <c r="W318" s="16"/>
      <c r="X318" s="84"/>
    </row>
    <row r="319" spans="1:24" ht="15" customHeight="1" thickBot="1">
      <c r="A319" s="2"/>
      <c r="B319" s="2"/>
      <c r="C319" s="14"/>
      <c r="D319" s="44"/>
      <c r="E319" s="45" t="s">
        <v>247</v>
      </c>
      <c r="F319" s="121" t="s">
        <v>248</v>
      </c>
      <c r="G319" s="122"/>
      <c r="H319" s="122"/>
      <c r="I319" s="122"/>
      <c r="J319" s="122"/>
      <c r="K319" s="122"/>
      <c r="L319" s="123"/>
      <c r="M319" s="29"/>
      <c r="N319" s="50">
        <v>4002</v>
      </c>
      <c r="O319" s="51"/>
      <c r="P319" s="118" t="s">
        <v>198</v>
      </c>
      <c r="Q319" s="119"/>
      <c r="R319" s="119"/>
      <c r="S319" s="119"/>
      <c r="T319" s="119"/>
      <c r="U319" s="120"/>
      <c r="V319" s="92"/>
      <c r="W319" s="16"/>
      <c r="X319" s="84"/>
    </row>
    <row r="320" spans="1:24" ht="15" customHeight="1" thickBot="1">
      <c r="A320" s="2"/>
      <c r="B320" s="2"/>
      <c r="C320" s="14"/>
      <c r="D320" s="50">
        <v>3401</v>
      </c>
      <c r="E320" s="51"/>
      <c r="F320" s="126" t="s">
        <v>104</v>
      </c>
      <c r="G320" s="127"/>
      <c r="H320" s="127"/>
      <c r="I320" s="127"/>
      <c r="J320" s="127"/>
      <c r="K320" s="127"/>
      <c r="L320" s="128"/>
      <c r="M320" s="29"/>
      <c r="N320" s="95" t="s">
        <v>235</v>
      </c>
      <c r="O320" s="113" t="s">
        <v>236</v>
      </c>
      <c r="P320" s="113"/>
      <c r="Q320" s="113"/>
      <c r="R320" s="113"/>
      <c r="S320" s="113"/>
      <c r="T320" s="113"/>
      <c r="U320" s="113"/>
      <c r="V320" s="92"/>
      <c r="W320" s="16"/>
      <c r="X320" s="84"/>
    </row>
    <row r="321" spans="1:24" ht="15" customHeight="1" thickBot="1">
      <c r="A321" s="2"/>
      <c r="B321" s="2"/>
      <c r="C321" s="14"/>
      <c r="D321" s="52"/>
      <c r="E321" s="67"/>
      <c r="F321" s="92"/>
      <c r="G321" s="92"/>
      <c r="H321" s="92"/>
      <c r="I321" s="92"/>
      <c r="J321" s="92"/>
      <c r="K321" s="92"/>
      <c r="L321" s="92"/>
      <c r="M321" s="29"/>
      <c r="N321" s="84"/>
      <c r="O321" s="114"/>
      <c r="P321" s="114"/>
      <c r="Q321" s="114"/>
      <c r="R321" s="114"/>
      <c r="S321" s="114"/>
      <c r="T321" s="114"/>
      <c r="U321" s="114"/>
      <c r="V321" s="92"/>
      <c r="W321" s="16"/>
      <c r="X321" s="84"/>
    </row>
    <row r="322" spans="1:24" ht="15" customHeight="1" thickBot="1">
      <c r="A322" s="2"/>
      <c r="B322" s="2"/>
      <c r="C322" s="14"/>
      <c r="D322" s="39">
        <v>35</v>
      </c>
      <c r="E322" s="40" t="s">
        <v>321</v>
      </c>
      <c r="F322" s="40"/>
      <c r="G322" s="40"/>
      <c r="H322" s="40"/>
      <c r="I322" s="40"/>
      <c r="J322" s="40"/>
      <c r="K322" s="40"/>
      <c r="L322" s="43"/>
      <c r="M322" s="29"/>
      <c r="N322" s="84"/>
      <c r="O322" s="84"/>
      <c r="P322" s="84"/>
      <c r="Q322" s="84"/>
      <c r="R322" s="84"/>
      <c r="S322" s="84"/>
      <c r="T322" s="84"/>
      <c r="U322" s="84"/>
      <c r="V322" s="92"/>
      <c r="W322" s="16"/>
      <c r="X322" s="84"/>
    </row>
    <row r="323" spans="1:24" ht="15" customHeight="1">
      <c r="A323" s="2"/>
      <c r="B323" s="2"/>
      <c r="C323" s="14"/>
      <c r="D323" s="44"/>
      <c r="E323" s="45" t="s">
        <v>247</v>
      </c>
      <c r="F323" s="121" t="s">
        <v>248</v>
      </c>
      <c r="G323" s="122"/>
      <c r="H323" s="122"/>
      <c r="I323" s="122"/>
      <c r="J323" s="122"/>
      <c r="K323" s="122"/>
      <c r="L323" s="123"/>
      <c r="M323" s="29"/>
      <c r="N323" s="39">
        <v>41</v>
      </c>
      <c r="O323" s="40" t="s">
        <v>328</v>
      </c>
      <c r="P323" s="40"/>
      <c r="Q323" s="40"/>
      <c r="R323" s="40"/>
      <c r="S323" s="40"/>
      <c r="T323" s="40"/>
      <c r="U323" s="43"/>
      <c r="V323" s="92"/>
      <c r="W323" s="16"/>
      <c r="X323" s="84"/>
    </row>
    <row r="324" spans="1:24" ht="15" customHeight="1">
      <c r="A324" s="2"/>
      <c r="B324" s="2"/>
      <c r="C324" s="14"/>
      <c r="D324" s="46">
        <v>3501</v>
      </c>
      <c r="E324" s="47"/>
      <c r="F324" s="110" t="s">
        <v>105</v>
      </c>
      <c r="G324" s="111"/>
      <c r="H324" s="111"/>
      <c r="I324" s="111"/>
      <c r="J324" s="111"/>
      <c r="K324" s="111"/>
      <c r="L324" s="112"/>
      <c r="M324" s="29"/>
      <c r="N324" s="44"/>
      <c r="O324" s="65" t="s">
        <v>247</v>
      </c>
      <c r="P324" s="121" t="s">
        <v>248</v>
      </c>
      <c r="Q324" s="122"/>
      <c r="R324" s="122"/>
      <c r="S324" s="122"/>
      <c r="T324" s="122"/>
      <c r="U324" s="123"/>
      <c r="V324" s="92"/>
      <c r="W324" s="16"/>
      <c r="X324" s="84"/>
    </row>
    <row r="325" spans="1:24" ht="15" customHeight="1">
      <c r="A325" s="2"/>
      <c r="B325" s="2"/>
      <c r="C325" s="14"/>
      <c r="D325" s="48">
        <v>3502</v>
      </c>
      <c r="E325" s="49"/>
      <c r="F325" s="115" t="s">
        <v>189</v>
      </c>
      <c r="G325" s="116"/>
      <c r="H325" s="116"/>
      <c r="I325" s="116"/>
      <c r="J325" s="116"/>
      <c r="K325" s="116"/>
      <c r="L325" s="117"/>
      <c r="M325" s="29"/>
      <c r="N325" s="46">
        <v>4101</v>
      </c>
      <c r="O325" s="47"/>
      <c r="P325" s="110" t="s">
        <v>116</v>
      </c>
      <c r="Q325" s="111"/>
      <c r="R325" s="111"/>
      <c r="S325" s="111"/>
      <c r="T325" s="111"/>
      <c r="U325" s="112"/>
      <c r="V325" s="92"/>
      <c r="W325" s="16"/>
      <c r="X325" s="84"/>
    </row>
    <row r="326" spans="1:24" ht="15" customHeight="1">
      <c r="A326" s="2"/>
      <c r="B326" s="2"/>
      <c r="C326" s="14"/>
      <c r="D326" s="48">
        <v>3503</v>
      </c>
      <c r="E326" s="49"/>
      <c r="F326" s="115" t="s">
        <v>106</v>
      </c>
      <c r="G326" s="116"/>
      <c r="H326" s="116"/>
      <c r="I326" s="116"/>
      <c r="J326" s="116"/>
      <c r="K326" s="116"/>
      <c r="L326" s="117"/>
      <c r="M326" s="29"/>
      <c r="N326" s="48">
        <v>4102</v>
      </c>
      <c r="O326" s="49"/>
      <c r="P326" s="115" t="s">
        <v>371</v>
      </c>
      <c r="Q326" s="116"/>
      <c r="R326" s="116"/>
      <c r="S326" s="116"/>
      <c r="T326" s="116"/>
      <c r="U326" s="117"/>
      <c r="V326" s="92"/>
      <c r="W326" s="16"/>
      <c r="X326" s="84"/>
    </row>
    <row r="327" spans="1:24" ht="15" customHeight="1">
      <c r="A327" s="2"/>
      <c r="B327" s="2"/>
      <c r="C327" s="14"/>
      <c r="D327" s="48">
        <v>3504</v>
      </c>
      <c r="E327" s="49"/>
      <c r="F327" s="115" t="s">
        <v>190</v>
      </c>
      <c r="G327" s="116"/>
      <c r="H327" s="116"/>
      <c r="I327" s="116"/>
      <c r="J327" s="116"/>
      <c r="K327" s="116"/>
      <c r="L327" s="117"/>
      <c r="M327" s="29"/>
      <c r="N327" s="48">
        <v>4103</v>
      </c>
      <c r="O327" s="49"/>
      <c r="P327" s="115" t="s">
        <v>372</v>
      </c>
      <c r="Q327" s="116"/>
      <c r="R327" s="116"/>
      <c r="S327" s="116"/>
      <c r="T327" s="116"/>
      <c r="U327" s="117"/>
      <c r="V327" s="92"/>
      <c r="W327" s="16"/>
      <c r="X327" s="84"/>
    </row>
    <row r="328" spans="1:24" ht="15" customHeight="1">
      <c r="A328" s="2"/>
      <c r="B328" s="2"/>
      <c r="C328" s="14"/>
      <c r="D328" s="48">
        <v>3505</v>
      </c>
      <c r="E328" s="49"/>
      <c r="F328" s="115" t="s">
        <v>191</v>
      </c>
      <c r="G328" s="116"/>
      <c r="H328" s="116"/>
      <c r="I328" s="116"/>
      <c r="J328" s="116"/>
      <c r="K328" s="116"/>
      <c r="L328" s="117"/>
      <c r="M328" s="29"/>
      <c r="N328" s="48">
        <v>4104</v>
      </c>
      <c r="O328" s="49"/>
      <c r="P328" s="115" t="s">
        <v>117</v>
      </c>
      <c r="Q328" s="116"/>
      <c r="R328" s="116"/>
      <c r="S328" s="116"/>
      <c r="T328" s="116"/>
      <c r="U328" s="117"/>
      <c r="V328" s="72"/>
      <c r="W328" s="16"/>
      <c r="X328" s="84"/>
    </row>
    <row r="329" spans="1:24" ht="15" customHeight="1">
      <c r="A329" s="2"/>
      <c r="B329" s="2"/>
      <c r="C329" s="14"/>
      <c r="D329" s="48">
        <v>3506</v>
      </c>
      <c r="E329" s="49"/>
      <c r="F329" s="115" t="s">
        <v>107</v>
      </c>
      <c r="G329" s="116"/>
      <c r="H329" s="116"/>
      <c r="I329" s="116"/>
      <c r="J329" s="116"/>
      <c r="K329" s="116"/>
      <c r="L329" s="117"/>
      <c r="M329" s="29"/>
      <c r="N329" s="48">
        <v>4105</v>
      </c>
      <c r="O329" s="49"/>
      <c r="P329" s="115" t="s">
        <v>118</v>
      </c>
      <c r="Q329" s="116"/>
      <c r="R329" s="116"/>
      <c r="S329" s="116"/>
      <c r="T329" s="116"/>
      <c r="U329" s="117"/>
      <c r="V329" s="100"/>
      <c r="W329" s="16"/>
      <c r="X329" s="84"/>
    </row>
    <row r="330" spans="1:24" ht="15" customHeight="1">
      <c r="A330" s="2"/>
      <c r="B330" s="2"/>
      <c r="C330" s="14"/>
      <c r="D330" s="48">
        <v>3507</v>
      </c>
      <c r="E330" s="49"/>
      <c r="F330" s="115" t="s">
        <v>377</v>
      </c>
      <c r="G330" s="116"/>
      <c r="H330" s="116"/>
      <c r="I330" s="116"/>
      <c r="J330" s="116"/>
      <c r="K330" s="116"/>
      <c r="L330" s="117"/>
      <c r="M330" s="29"/>
      <c r="N330" s="48">
        <v>4106</v>
      </c>
      <c r="O330" s="49"/>
      <c r="P330" s="115" t="s">
        <v>119</v>
      </c>
      <c r="Q330" s="116"/>
      <c r="R330" s="116"/>
      <c r="S330" s="116"/>
      <c r="T330" s="116"/>
      <c r="U330" s="117"/>
      <c r="V330" s="84"/>
      <c r="W330" s="16"/>
      <c r="X330" s="84"/>
    </row>
    <row r="331" spans="1:24" ht="15" customHeight="1" thickBot="1">
      <c r="A331" s="2"/>
      <c r="B331" s="2"/>
      <c r="C331" s="14"/>
      <c r="D331" s="50">
        <v>3508</v>
      </c>
      <c r="E331" s="51"/>
      <c r="F331" s="118" t="s">
        <v>192</v>
      </c>
      <c r="G331" s="119"/>
      <c r="H331" s="119"/>
      <c r="I331" s="119"/>
      <c r="J331" s="119"/>
      <c r="K331" s="119"/>
      <c r="L331" s="120"/>
      <c r="M331" s="29"/>
      <c r="N331" s="48">
        <v>4107</v>
      </c>
      <c r="O331" s="49"/>
      <c r="P331" s="115" t="s">
        <v>120</v>
      </c>
      <c r="Q331" s="116"/>
      <c r="R331" s="116"/>
      <c r="S331" s="116"/>
      <c r="T331" s="116"/>
      <c r="U331" s="117"/>
      <c r="V331" s="101"/>
      <c r="W331" s="16"/>
      <c r="X331" s="84"/>
    </row>
    <row r="332" spans="1:24" ht="15" customHeight="1">
      <c r="A332" s="2"/>
      <c r="B332" s="2"/>
      <c r="C332" s="14"/>
      <c r="D332" s="56" t="s">
        <v>322</v>
      </c>
      <c r="E332" s="107" t="s">
        <v>323</v>
      </c>
      <c r="F332" s="107"/>
      <c r="G332" s="107"/>
      <c r="H332" s="107"/>
      <c r="I332" s="107"/>
      <c r="J332" s="107"/>
      <c r="K332" s="107"/>
      <c r="L332" s="107"/>
      <c r="M332" s="108"/>
      <c r="N332" s="48">
        <v>4108</v>
      </c>
      <c r="O332" s="49"/>
      <c r="P332" s="115" t="s">
        <v>121</v>
      </c>
      <c r="Q332" s="116"/>
      <c r="R332" s="116"/>
      <c r="S332" s="116"/>
      <c r="T332" s="116"/>
      <c r="U332" s="117"/>
      <c r="V332" s="84"/>
      <c r="W332" s="16"/>
      <c r="X332" s="84"/>
    </row>
    <row r="333" spans="1:24" ht="15" customHeight="1" thickBot="1">
      <c r="A333" s="2"/>
      <c r="B333" s="2"/>
      <c r="C333" s="14"/>
      <c r="D333" s="55"/>
      <c r="E333" s="68"/>
      <c r="F333" s="68"/>
      <c r="G333" s="68"/>
      <c r="H333" s="68"/>
      <c r="I333" s="68"/>
      <c r="J333" s="68"/>
      <c r="K333" s="68"/>
      <c r="L333" s="68"/>
      <c r="M333" s="29"/>
      <c r="N333" s="48">
        <v>4109</v>
      </c>
      <c r="O333" s="49"/>
      <c r="P333" s="115" t="s">
        <v>122</v>
      </c>
      <c r="Q333" s="116"/>
      <c r="R333" s="116"/>
      <c r="S333" s="116"/>
      <c r="T333" s="116"/>
      <c r="U333" s="117"/>
      <c r="V333" s="84"/>
      <c r="W333" s="16"/>
      <c r="X333" s="84"/>
    </row>
    <row r="334" spans="1:24" ht="15" customHeight="1">
      <c r="A334" s="2"/>
      <c r="B334" s="2"/>
      <c r="C334" s="14"/>
      <c r="D334" s="39">
        <v>36</v>
      </c>
      <c r="E334" s="40" t="s">
        <v>324</v>
      </c>
      <c r="F334" s="40"/>
      <c r="G334" s="40"/>
      <c r="H334" s="40"/>
      <c r="I334" s="40"/>
      <c r="J334" s="40"/>
      <c r="K334" s="40"/>
      <c r="L334" s="43"/>
      <c r="M334" s="29"/>
      <c r="N334" s="48">
        <v>4110</v>
      </c>
      <c r="O334" s="49"/>
      <c r="P334" s="115" t="s">
        <v>123</v>
      </c>
      <c r="Q334" s="116"/>
      <c r="R334" s="116"/>
      <c r="S334" s="116"/>
      <c r="T334" s="116"/>
      <c r="U334" s="117"/>
      <c r="V334" s="84"/>
      <c r="W334" s="16"/>
      <c r="X334" s="84"/>
    </row>
    <row r="335" spans="1:24" ht="15" customHeight="1">
      <c r="A335" s="2"/>
      <c r="B335" s="2"/>
      <c r="C335" s="14"/>
      <c r="D335" s="44"/>
      <c r="E335" s="45" t="s">
        <v>247</v>
      </c>
      <c r="F335" s="121" t="s">
        <v>248</v>
      </c>
      <c r="G335" s="122"/>
      <c r="H335" s="122"/>
      <c r="I335" s="122"/>
      <c r="J335" s="122"/>
      <c r="K335" s="122"/>
      <c r="L335" s="123"/>
      <c r="M335" s="29"/>
      <c r="N335" s="48">
        <v>4111</v>
      </c>
      <c r="O335" s="49"/>
      <c r="P335" s="115" t="s">
        <v>199</v>
      </c>
      <c r="Q335" s="116"/>
      <c r="R335" s="116"/>
      <c r="S335" s="116"/>
      <c r="T335" s="116"/>
      <c r="U335" s="117"/>
      <c r="V335" s="102"/>
      <c r="W335" s="16"/>
      <c r="X335" s="84"/>
    </row>
    <row r="336" spans="1:24" ht="15" customHeight="1">
      <c r="A336" s="2"/>
      <c r="B336" s="2"/>
      <c r="C336" s="14"/>
      <c r="D336" s="46">
        <v>3601</v>
      </c>
      <c r="E336" s="47"/>
      <c r="F336" s="110" t="s">
        <v>108</v>
      </c>
      <c r="G336" s="111"/>
      <c r="H336" s="111"/>
      <c r="I336" s="111"/>
      <c r="J336" s="111"/>
      <c r="K336" s="111"/>
      <c r="L336" s="112"/>
      <c r="M336" s="29"/>
      <c r="N336" s="48">
        <v>4112</v>
      </c>
      <c r="O336" s="49"/>
      <c r="P336" s="115" t="s">
        <v>200</v>
      </c>
      <c r="Q336" s="116"/>
      <c r="R336" s="116"/>
      <c r="S336" s="116"/>
      <c r="T336" s="116"/>
      <c r="U336" s="117"/>
      <c r="V336" s="84"/>
      <c r="W336" s="16"/>
      <c r="X336" s="84"/>
    </row>
    <row r="337" spans="1:24" ht="15" customHeight="1" thickBot="1">
      <c r="A337" s="2"/>
      <c r="B337" s="2"/>
      <c r="C337" s="14"/>
      <c r="D337" s="50">
        <v>3602</v>
      </c>
      <c r="E337" s="51"/>
      <c r="F337" s="118" t="s">
        <v>109</v>
      </c>
      <c r="G337" s="119"/>
      <c r="H337" s="119"/>
      <c r="I337" s="119"/>
      <c r="J337" s="119"/>
      <c r="K337" s="119"/>
      <c r="L337" s="120"/>
      <c r="M337" s="29"/>
      <c r="N337" s="50">
        <v>4113</v>
      </c>
      <c r="O337" s="51"/>
      <c r="P337" s="118" t="s">
        <v>201</v>
      </c>
      <c r="Q337" s="119"/>
      <c r="R337" s="119"/>
      <c r="S337" s="119"/>
      <c r="T337" s="119"/>
      <c r="U337" s="120"/>
      <c r="V337" s="84"/>
      <c r="W337" s="16"/>
      <c r="X337" s="84"/>
    </row>
    <row r="338" spans="1:24" ht="15" customHeight="1">
      <c r="A338" s="2"/>
      <c r="B338" s="2"/>
      <c r="C338" s="14"/>
      <c r="D338" s="52"/>
      <c r="E338" s="67"/>
      <c r="F338" s="92"/>
      <c r="G338" s="92"/>
      <c r="H338" s="92"/>
      <c r="I338" s="92"/>
      <c r="J338" s="92"/>
      <c r="K338" s="92"/>
      <c r="L338" s="92"/>
      <c r="M338" s="29"/>
      <c r="N338" s="95" t="s">
        <v>237</v>
      </c>
      <c r="O338" s="113" t="s">
        <v>238</v>
      </c>
      <c r="P338" s="113"/>
      <c r="Q338" s="113"/>
      <c r="R338" s="113"/>
      <c r="S338" s="113"/>
      <c r="T338" s="113"/>
      <c r="U338" s="113"/>
      <c r="V338" s="84"/>
      <c r="W338" s="16"/>
      <c r="X338" s="84"/>
    </row>
    <row r="339" spans="1:24" ht="15" customHeight="1">
      <c r="A339" s="2"/>
      <c r="B339" s="2"/>
      <c r="C339" s="14"/>
      <c r="D339" s="62"/>
      <c r="E339" s="57"/>
      <c r="F339" s="57"/>
      <c r="G339" s="57"/>
      <c r="H339" s="57"/>
      <c r="I339" s="57"/>
      <c r="J339" s="57"/>
      <c r="K339" s="57"/>
      <c r="L339" s="57"/>
      <c r="M339" s="92"/>
      <c r="N339" s="95" t="s">
        <v>228</v>
      </c>
      <c r="O339" s="109" t="s">
        <v>239</v>
      </c>
      <c r="P339" s="109"/>
      <c r="Q339" s="109"/>
      <c r="R339" s="109"/>
      <c r="S339" s="109"/>
      <c r="T339" s="109"/>
      <c r="U339" s="109"/>
      <c r="V339" s="109"/>
      <c r="W339" s="16"/>
      <c r="X339" s="84"/>
    </row>
    <row r="340" spans="1:24" ht="8.1" customHeight="1">
      <c r="A340" s="2"/>
      <c r="B340" s="2"/>
      <c r="C340" s="14"/>
      <c r="D340" s="62"/>
      <c r="E340" s="63"/>
      <c r="F340" s="53"/>
      <c r="G340" s="53"/>
      <c r="H340" s="53"/>
      <c r="I340" s="53"/>
      <c r="J340" s="53"/>
      <c r="K340" s="53"/>
      <c r="L340" s="53"/>
      <c r="M340" s="92"/>
      <c r="N340" s="52"/>
      <c r="O340" s="103"/>
      <c r="P340" s="103"/>
      <c r="Q340" s="103"/>
      <c r="R340" s="103"/>
      <c r="S340" s="103"/>
      <c r="T340" s="103"/>
      <c r="U340" s="103"/>
      <c r="V340" s="84"/>
      <c r="W340" s="84"/>
      <c r="X340" s="18"/>
    </row>
    <row r="341" spans="1:24" ht="8.1" customHeight="1">
      <c r="A341" s="2"/>
      <c r="B341" s="2"/>
      <c r="C341" s="14"/>
      <c r="D341" s="17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29"/>
      <c r="P341" s="17"/>
      <c r="Q341" s="64"/>
      <c r="R341" s="15"/>
      <c r="S341" s="15"/>
      <c r="T341" s="29"/>
      <c r="U341" s="29"/>
      <c r="V341" s="29"/>
      <c r="W341" s="29"/>
      <c r="X341" s="54"/>
    </row>
    <row r="342" spans="1:24" ht="15" customHeight="1">
      <c r="A342" s="2"/>
      <c r="B342" s="2"/>
      <c r="C342" s="11"/>
      <c r="D342" s="134" t="s">
        <v>333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82"/>
      <c r="V342" s="58"/>
      <c r="W342" s="16"/>
    </row>
    <row r="343" spans="1:24" ht="3" customHeight="1">
      <c r="A343" s="2"/>
      <c r="B343" s="2"/>
      <c r="C343" s="11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16"/>
    </row>
    <row r="344" spans="1:24" ht="15" customHeight="1">
      <c r="A344" s="2"/>
      <c r="B344" s="2"/>
      <c r="C344" s="11"/>
      <c r="D344" s="101">
        <v>42</v>
      </c>
      <c r="E344" s="86" t="s">
        <v>331</v>
      </c>
      <c r="F344" s="84"/>
      <c r="G344" s="84"/>
      <c r="H344" s="84"/>
      <c r="I344" s="84"/>
      <c r="J344" s="84"/>
      <c r="K344" s="84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16"/>
    </row>
    <row r="345" spans="1:24" ht="15" customHeight="1">
      <c r="A345" s="2"/>
      <c r="B345" s="2"/>
      <c r="C345" s="11"/>
      <c r="D345" s="84"/>
      <c r="E345" s="133" t="s">
        <v>378</v>
      </c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58"/>
      <c r="W345" s="16"/>
    </row>
    <row r="346" spans="1:24" ht="39.950000000000003" customHeight="1">
      <c r="A346" s="2"/>
      <c r="B346" s="2"/>
      <c r="C346" s="11"/>
      <c r="D346" s="84"/>
      <c r="E346" s="105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58"/>
      <c r="W346" s="16"/>
    </row>
    <row r="347" spans="1:24" ht="15" customHeight="1">
      <c r="A347" s="2"/>
      <c r="B347" s="2"/>
      <c r="C347" s="11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16"/>
    </row>
    <row r="348" spans="1:24" ht="15" customHeight="1">
      <c r="A348" s="2"/>
      <c r="B348" s="2"/>
      <c r="C348" s="60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24"/>
    </row>
    <row r="349" spans="1:24">
      <c r="C349" s="84"/>
      <c r="D349" s="84"/>
      <c r="E349" s="84"/>
      <c r="F349" s="84"/>
      <c r="G349" s="84"/>
      <c r="H349" s="84"/>
      <c r="I349" s="84"/>
      <c r="J349" s="25"/>
      <c r="K349" s="25"/>
      <c r="L349" s="25"/>
      <c r="M349" s="25"/>
      <c r="N349" s="25"/>
      <c r="P349" s="17"/>
      <c r="Q349" s="64"/>
      <c r="R349" s="15"/>
      <c r="S349" s="15"/>
      <c r="T349" s="29"/>
      <c r="U349" s="29"/>
      <c r="V349" s="29"/>
      <c r="W349" s="29"/>
      <c r="X349" s="29"/>
    </row>
  </sheetData>
  <sheetProtection password="EF3D" sheet="1" objects="1" scenarios="1"/>
  <dataConsolidate/>
  <mergeCells count="511">
    <mergeCell ref="E243:L244"/>
    <mergeCell ref="O269:U269"/>
    <mergeCell ref="O270:U270"/>
    <mergeCell ref="E304:L304"/>
    <mergeCell ref="E305:L305"/>
    <mergeCell ref="E301:L301"/>
    <mergeCell ref="D288:T288"/>
    <mergeCell ref="F189:L189"/>
    <mergeCell ref="F190:L190"/>
    <mergeCell ref="F191:L191"/>
    <mergeCell ref="E302:L303"/>
    <mergeCell ref="N284:V284"/>
    <mergeCell ref="E299:L299"/>
    <mergeCell ref="E300:L300"/>
    <mergeCell ref="N282:V282"/>
    <mergeCell ref="N283:V283"/>
    <mergeCell ref="N273:V273"/>
    <mergeCell ref="N274:V274"/>
    <mergeCell ref="F192:L192"/>
    <mergeCell ref="F193:L193"/>
    <mergeCell ref="F196:L196"/>
    <mergeCell ref="F197:L197"/>
    <mergeCell ref="F198:L198"/>
    <mergeCell ref="F199:L199"/>
    <mergeCell ref="E112:H112"/>
    <mergeCell ref="E113:H113"/>
    <mergeCell ref="E108:H108"/>
    <mergeCell ref="J126:W126"/>
    <mergeCell ref="D84:U84"/>
    <mergeCell ref="E85:H85"/>
    <mergeCell ref="E86:H86"/>
    <mergeCell ref="J86:U86"/>
    <mergeCell ref="E87:H87"/>
    <mergeCell ref="E88:H88"/>
    <mergeCell ref="J88:U88"/>
    <mergeCell ref="I87:V87"/>
    <mergeCell ref="I85:V85"/>
    <mergeCell ref="J114:V114"/>
    <mergeCell ref="M113:V113"/>
    <mergeCell ref="M111:V111"/>
    <mergeCell ref="J112:V112"/>
    <mergeCell ref="J110:V110"/>
    <mergeCell ref="J108:V108"/>
    <mergeCell ref="I109:V109"/>
    <mergeCell ref="E111:H111"/>
    <mergeCell ref="E103:H103"/>
    <mergeCell ref="E104:H104"/>
    <mergeCell ref="E105:H105"/>
    <mergeCell ref="D157:T157"/>
    <mergeCell ref="E114:H114"/>
    <mergeCell ref="E115:H115"/>
    <mergeCell ref="O238:U238"/>
    <mergeCell ref="O239:U239"/>
    <mergeCell ref="O235:U235"/>
    <mergeCell ref="O268:U268"/>
    <mergeCell ref="J146:U146"/>
    <mergeCell ref="J147:U147"/>
    <mergeCell ref="J148:U148"/>
    <mergeCell ref="E175:L176"/>
    <mergeCell ref="O236:U237"/>
    <mergeCell ref="F183:L183"/>
    <mergeCell ref="F184:L184"/>
    <mergeCell ref="E185:L186"/>
    <mergeCell ref="E142:H142"/>
    <mergeCell ref="E143:H143"/>
    <mergeCell ref="E144:H144"/>
    <mergeCell ref="E145:H145"/>
    <mergeCell ref="E136:H136"/>
    <mergeCell ref="Q127:U127"/>
    <mergeCell ref="M135:U135"/>
    <mergeCell ref="E140:H141"/>
    <mergeCell ref="M133:U133"/>
    <mergeCell ref="I33:V33"/>
    <mergeCell ref="I31:V31"/>
    <mergeCell ref="I71:V71"/>
    <mergeCell ref="J140:U140"/>
    <mergeCell ref="J141:U141"/>
    <mergeCell ref="J142:U142"/>
    <mergeCell ref="J143:U143"/>
    <mergeCell ref="J144:U144"/>
    <mergeCell ref="J145:U145"/>
    <mergeCell ref="J136:U136"/>
    <mergeCell ref="J134:U134"/>
    <mergeCell ref="J139:U139"/>
    <mergeCell ref="J46:V46"/>
    <mergeCell ref="I113:L113"/>
    <mergeCell ref="I111:L111"/>
    <mergeCell ref="I103:L103"/>
    <mergeCell ref="M103:V103"/>
    <mergeCell ref="J106:V106"/>
    <mergeCell ref="J104:V104"/>
    <mergeCell ref="I105:V105"/>
    <mergeCell ref="I107:V107"/>
    <mergeCell ref="J38:V38"/>
    <mergeCell ref="I121:L121"/>
    <mergeCell ref="M121:U121"/>
    <mergeCell ref="J70:V70"/>
    <mergeCell ref="J68:V68"/>
    <mergeCell ref="I47:V47"/>
    <mergeCell ref="E70:H70"/>
    <mergeCell ref="E61:H61"/>
    <mergeCell ref="E62:H62"/>
    <mergeCell ref="E63:H63"/>
    <mergeCell ref="E64:H64"/>
    <mergeCell ref="E65:H65"/>
    <mergeCell ref="E47:H47"/>
    <mergeCell ref="J50:V50"/>
    <mergeCell ref="M49:V49"/>
    <mergeCell ref="E132:H132"/>
    <mergeCell ref="E129:H129"/>
    <mergeCell ref="E130:H130"/>
    <mergeCell ref="E131:H131"/>
    <mergeCell ref="E127:H127"/>
    <mergeCell ref="E128:H128"/>
    <mergeCell ref="M129:U129"/>
    <mergeCell ref="P138:R138"/>
    <mergeCell ref="S137:U137"/>
    <mergeCell ref="S138:U138"/>
    <mergeCell ref="I135:L135"/>
    <mergeCell ref="I133:L133"/>
    <mergeCell ref="I127:L127"/>
    <mergeCell ref="N127:P127"/>
    <mergeCell ref="M137:O137"/>
    <mergeCell ref="I131:L131"/>
    <mergeCell ref="M131:U131"/>
    <mergeCell ref="I138:L138"/>
    <mergeCell ref="E110:H110"/>
    <mergeCell ref="E93:H93"/>
    <mergeCell ref="I93:L93"/>
    <mergeCell ref="M93:U93"/>
    <mergeCell ref="E94:H94"/>
    <mergeCell ref="J94:U94"/>
    <mergeCell ref="E95:H95"/>
    <mergeCell ref="J96:U96"/>
    <mergeCell ref="C100:H100"/>
    <mergeCell ref="I95:V95"/>
    <mergeCell ref="E106:H106"/>
    <mergeCell ref="E107:H107"/>
    <mergeCell ref="E109:H109"/>
    <mergeCell ref="E89:H89"/>
    <mergeCell ref="E90:H90"/>
    <mergeCell ref="J90:U90"/>
    <mergeCell ref="E91:H91"/>
    <mergeCell ref="I91:L91"/>
    <mergeCell ref="M91:U91"/>
    <mergeCell ref="E92:H92"/>
    <mergeCell ref="J92:U92"/>
    <mergeCell ref="I89:V89"/>
    <mergeCell ref="E79:H79"/>
    <mergeCell ref="E71:H71"/>
    <mergeCell ref="E72:H72"/>
    <mergeCell ref="E73:H73"/>
    <mergeCell ref="I73:L73"/>
    <mergeCell ref="E74:H74"/>
    <mergeCell ref="I77:V77"/>
    <mergeCell ref="C82:H82"/>
    <mergeCell ref="E75:H75"/>
    <mergeCell ref="I75:L75"/>
    <mergeCell ref="E76:H76"/>
    <mergeCell ref="E77:H77"/>
    <mergeCell ref="E78:H78"/>
    <mergeCell ref="J78:V78"/>
    <mergeCell ref="J76:V76"/>
    <mergeCell ref="M75:V75"/>
    <mergeCell ref="J74:V74"/>
    <mergeCell ref="M73:V73"/>
    <mergeCell ref="J72:V72"/>
    <mergeCell ref="E34:H34"/>
    <mergeCell ref="E35:H35"/>
    <mergeCell ref="E36:H36"/>
    <mergeCell ref="E37:H37"/>
    <mergeCell ref="J66:V66"/>
    <mergeCell ref="I69:V69"/>
    <mergeCell ref="I67:V67"/>
    <mergeCell ref="I65:V65"/>
    <mergeCell ref="I63:V63"/>
    <mergeCell ref="I61:V61"/>
    <mergeCell ref="E69:H69"/>
    <mergeCell ref="E58:H58"/>
    <mergeCell ref="E59:H59"/>
    <mergeCell ref="I59:L59"/>
    <mergeCell ref="E60:H60"/>
    <mergeCell ref="E66:H66"/>
    <mergeCell ref="E67:H67"/>
    <mergeCell ref="E68:H68"/>
    <mergeCell ref="J64:V64"/>
    <mergeCell ref="J62:V62"/>
    <mergeCell ref="J48:V48"/>
    <mergeCell ref="E41:H41"/>
    <mergeCell ref="E42:H42"/>
    <mergeCell ref="J42:V42"/>
    <mergeCell ref="I45:L45"/>
    <mergeCell ref="E57:H57"/>
    <mergeCell ref="I57:L57"/>
    <mergeCell ref="M45:V45"/>
    <mergeCell ref="J44:V44"/>
    <mergeCell ref="M43:V43"/>
    <mergeCell ref="E43:H43"/>
    <mergeCell ref="E44:H44"/>
    <mergeCell ref="E45:H45"/>
    <mergeCell ref="J32:V32"/>
    <mergeCell ref="J30:V30"/>
    <mergeCell ref="E51:H51"/>
    <mergeCell ref="C54:H54"/>
    <mergeCell ref="E55:H55"/>
    <mergeCell ref="J60:V60"/>
    <mergeCell ref="M59:V59"/>
    <mergeCell ref="J58:V58"/>
    <mergeCell ref="E38:H38"/>
    <mergeCell ref="E39:H39"/>
    <mergeCell ref="J36:V36"/>
    <mergeCell ref="I41:V41"/>
    <mergeCell ref="I39:V39"/>
    <mergeCell ref="I37:V37"/>
    <mergeCell ref="I35:V35"/>
    <mergeCell ref="M57:V57"/>
    <mergeCell ref="E49:H49"/>
    <mergeCell ref="I49:L49"/>
    <mergeCell ref="E50:H50"/>
    <mergeCell ref="E40:H40"/>
    <mergeCell ref="J40:V40"/>
    <mergeCell ref="E46:H46"/>
    <mergeCell ref="E48:H48"/>
    <mergeCell ref="I43:L43"/>
    <mergeCell ref="E9:H9"/>
    <mergeCell ref="E11:H11"/>
    <mergeCell ref="I11:L11"/>
    <mergeCell ref="E13:H13"/>
    <mergeCell ref="I13:L13"/>
    <mergeCell ref="E14:H14"/>
    <mergeCell ref="E15:H15"/>
    <mergeCell ref="I15:L15"/>
    <mergeCell ref="E16:H16"/>
    <mergeCell ref="E174:L174"/>
    <mergeCell ref="E33:H33"/>
    <mergeCell ref="T1:U1"/>
    <mergeCell ref="J20:V20"/>
    <mergeCell ref="M11:V11"/>
    <mergeCell ref="J12:V12"/>
    <mergeCell ref="M13:V13"/>
    <mergeCell ref="M17:V17"/>
    <mergeCell ref="M15:V15"/>
    <mergeCell ref="J14:V14"/>
    <mergeCell ref="J16:V16"/>
    <mergeCell ref="J18:V18"/>
    <mergeCell ref="M19:V19"/>
    <mergeCell ref="E12:H12"/>
    <mergeCell ref="C1:S1"/>
    <mergeCell ref="E32:H32"/>
    <mergeCell ref="E21:H21"/>
    <mergeCell ref="C24:H24"/>
    <mergeCell ref="E25:H25"/>
    <mergeCell ref="E27:H27"/>
    <mergeCell ref="I27:L27"/>
    <mergeCell ref="E28:H28"/>
    <mergeCell ref="J28:V28"/>
    <mergeCell ref="M27:V27"/>
    <mergeCell ref="C3:W3"/>
    <mergeCell ref="C4:W4"/>
    <mergeCell ref="C5:W5"/>
    <mergeCell ref="C6:W6"/>
    <mergeCell ref="P137:R137"/>
    <mergeCell ref="E121:H121"/>
    <mergeCell ref="E122:H122"/>
    <mergeCell ref="E125:H125"/>
    <mergeCell ref="I125:L125"/>
    <mergeCell ref="E17:H17"/>
    <mergeCell ref="I17:L17"/>
    <mergeCell ref="E18:H18"/>
    <mergeCell ref="E19:H19"/>
    <mergeCell ref="I19:L19"/>
    <mergeCell ref="E20:H20"/>
    <mergeCell ref="E29:H29"/>
    <mergeCell ref="I29:L29"/>
    <mergeCell ref="E30:H30"/>
    <mergeCell ref="M29:V29"/>
    <mergeCell ref="E31:H31"/>
    <mergeCell ref="J34:V34"/>
    <mergeCell ref="J122:U122"/>
    <mergeCell ref="C118:H118"/>
    <mergeCell ref="C8:H8"/>
    <mergeCell ref="C152:H152"/>
    <mergeCell ref="J132:U132"/>
    <mergeCell ref="E123:H123"/>
    <mergeCell ref="I123:L123"/>
    <mergeCell ref="M123:U123"/>
    <mergeCell ref="E124:H124"/>
    <mergeCell ref="J124:U124"/>
    <mergeCell ref="E126:H126"/>
    <mergeCell ref="J128:U128"/>
    <mergeCell ref="I129:L129"/>
    <mergeCell ref="M138:O138"/>
    <mergeCell ref="E137:H137"/>
    <mergeCell ref="E138:H138"/>
    <mergeCell ref="E139:H139"/>
    <mergeCell ref="E146:H146"/>
    <mergeCell ref="E147:H147"/>
    <mergeCell ref="E148:H148"/>
    <mergeCell ref="M125:U125"/>
    <mergeCell ref="J130:U130"/>
    <mergeCell ref="E133:H133"/>
    <mergeCell ref="E134:H134"/>
    <mergeCell ref="E135:H135"/>
    <mergeCell ref="E149:H149"/>
    <mergeCell ref="I137:L137"/>
    <mergeCell ref="E345:U345"/>
    <mergeCell ref="F160:L160"/>
    <mergeCell ref="F161:L161"/>
    <mergeCell ref="F162:L162"/>
    <mergeCell ref="F163:L163"/>
    <mergeCell ref="F164:L164"/>
    <mergeCell ref="F165:L165"/>
    <mergeCell ref="F166:L166"/>
    <mergeCell ref="F167:L167"/>
    <mergeCell ref="F168:L168"/>
    <mergeCell ref="F169:L169"/>
    <mergeCell ref="F170:L170"/>
    <mergeCell ref="F171:L171"/>
    <mergeCell ref="F172:L172"/>
    <mergeCell ref="F173:L173"/>
    <mergeCell ref="F179:L179"/>
    <mergeCell ref="F180:L180"/>
    <mergeCell ref="F181:L181"/>
    <mergeCell ref="F182:L182"/>
    <mergeCell ref="D342:T342"/>
    <mergeCell ref="N271:V271"/>
    <mergeCell ref="N272:V272"/>
    <mergeCell ref="P173:U173"/>
    <mergeCell ref="P174:U174"/>
    <mergeCell ref="F200:L200"/>
    <mergeCell ref="F201:L201"/>
    <mergeCell ref="F204:L204"/>
    <mergeCell ref="F205:L205"/>
    <mergeCell ref="F206:L206"/>
    <mergeCell ref="F207:L207"/>
    <mergeCell ref="F208:L208"/>
    <mergeCell ref="F209:L209"/>
    <mergeCell ref="F210:L210"/>
    <mergeCell ref="F213:L213"/>
    <mergeCell ref="F214:L214"/>
    <mergeCell ref="F217:L217"/>
    <mergeCell ref="F218:L218"/>
    <mergeCell ref="F219:L219"/>
    <mergeCell ref="F220:L220"/>
    <mergeCell ref="F221:L221"/>
    <mergeCell ref="F226:L226"/>
    <mergeCell ref="E222:L223"/>
    <mergeCell ref="P177:U177"/>
    <mergeCell ref="P178:U178"/>
    <mergeCell ref="P179:U179"/>
    <mergeCell ref="P180:U180"/>
    <mergeCell ref="P181:U181"/>
    <mergeCell ref="P182:U182"/>
    <mergeCell ref="P183:U183"/>
    <mergeCell ref="P184:U184"/>
    <mergeCell ref="P160:U160"/>
    <mergeCell ref="P161:U161"/>
    <mergeCell ref="P162:U162"/>
    <mergeCell ref="P163:U163"/>
    <mergeCell ref="P164:U164"/>
    <mergeCell ref="P167:U167"/>
    <mergeCell ref="P168:U168"/>
    <mergeCell ref="P169:U169"/>
    <mergeCell ref="P170:U170"/>
    <mergeCell ref="P171:U171"/>
    <mergeCell ref="P172:U172"/>
    <mergeCell ref="P185:U185"/>
    <mergeCell ref="P186:U186"/>
    <mergeCell ref="P187:U187"/>
    <mergeCell ref="P188:U188"/>
    <mergeCell ref="P191:U191"/>
    <mergeCell ref="P192:U192"/>
    <mergeCell ref="P193:U193"/>
    <mergeCell ref="P194:U194"/>
    <mergeCell ref="P195:U195"/>
    <mergeCell ref="P196:U196"/>
    <mergeCell ref="P197:U197"/>
    <mergeCell ref="P198:U198"/>
    <mergeCell ref="P199:U199"/>
    <mergeCell ref="P200:U200"/>
    <mergeCell ref="P201:U201"/>
    <mergeCell ref="P202:U202"/>
    <mergeCell ref="P205:U205"/>
    <mergeCell ref="P206:U206"/>
    <mergeCell ref="P207:U207"/>
    <mergeCell ref="P208:U208"/>
    <mergeCell ref="P209:U209"/>
    <mergeCell ref="P210:U210"/>
    <mergeCell ref="P211:U211"/>
    <mergeCell ref="P214:U214"/>
    <mergeCell ref="P215:U215"/>
    <mergeCell ref="P216:U216"/>
    <mergeCell ref="P217:U217"/>
    <mergeCell ref="P218:U218"/>
    <mergeCell ref="P219:U219"/>
    <mergeCell ref="P220:U220"/>
    <mergeCell ref="P224:U224"/>
    <mergeCell ref="P225:U225"/>
    <mergeCell ref="P226:U226"/>
    <mergeCell ref="P227:U227"/>
    <mergeCell ref="P228:U228"/>
    <mergeCell ref="P229:U229"/>
    <mergeCell ref="P230:U230"/>
    <mergeCell ref="P231:U231"/>
    <mergeCell ref="P232:U232"/>
    <mergeCell ref="P233:U233"/>
    <mergeCell ref="P234:U234"/>
    <mergeCell ref="P242:U242"/>
    <mergeCell ref="P243:U243"/>
    <mergeCell ref="P244:U244"/>
    <mergeCell ref="P245:U245"/>
    <mergeCell ref="P246:U246"/>
    <mergeCell ref="P247:U247"/>
    <mergeCell ref="P248:U248"/>
    <mergeCell ref="P249:U249"/>
    <mergeCell ref="P250:U250"/>
    <mergeCell ref="P253:U253"/>
    <mergeCell ref="P254:U254"/>
    <mergeCell ref="P255:U255"/>
    <mergeCell ref="P256:U256"/>
    <mergeCell ref="P257:U257"/>
    <mergeCell ref="P258:U258"/>
    <mergeCell ref="P259:U259"/>
    <mergeCell ref="P260:U260"/>
    <mergeCell ref="P261:U261"/>
    <mergeCell ref="F294:L294"/>
    <mergeCell ref="F295:L295"/>
    <mergeCell ref="F296:L296"/>
    <mergeCell ref="F297:L297"/>
    <mergeCell ref="P295:U295"/>
    <mergeCell ref="P296:U296"/>
    <mergeCell ref="P297:U297"/>
    <mergeCell ref="N275:V275"/>
    <mergeCell ref="N276:V276"/>
    <mergeCell ref="N277:V277"/>
    <mergeCell ref="N278:V278"/>
    <mergeCell ref="N279:V279"/>
    <mergeCell ref="N280:V280"/>
    <mergeCell ref="N281:V281"/>
    <mergeCell ref="F298:L298"/>
    <mergeCell ref="P262:U262"/>
    <mergeCell ref="P263:U263"/>
    <mergeCell ref="P264:U264"/>
    <mergeCell ref="P265:U265"/>
    <mergeCell ref="P266:U266"/>
    <mergeCell ref="P267:U267"/>
    <mergeCell ref="F291:L291"/>
    <mergeCell ref="F292:L292"/>
    <mergeCell ref="F293:L293"/>
    <mergeCell ref="P291:U291"/>
    <mergeCell ref="P292:U292"/>
    <mergeCell ref="P293:U293"/>
    <mergeCell ref="P294:U294"/>
    <mergeCell ref="F313:L313"/>
    <mergeCell ref="F314:L314"/>
    <mergeCell ref="F315:L315"/>
    <mergeCell ref="F316:L316"/>
    <mergeCell ref="F310:L310"/>
    <mergeCell ref="F311:L311"/>
    <mergeCell ref="F312:L312"/>
    <mergeCell ref="E306:L307"/>
    <mergeCell ref="P335:U335"/>
    <mergeCell ref="F320:L320"/>
    <mergeCell ref="F323:L323"/>
    <mergeCell ref="F324:L324"/>
    <mergeCell ref="F325:L325"/>
    <mergeCell ref="F326:L326"/>
    <mergeCell ref="F327:L327"/>
    <mergeCell ref="F328:L328"/>
    <mergeCell ref="F329:L329"/>
    <mergeCell ref="P319:U319"/>
    <mergeCell ref="P324:U324"/>
    <mergeCell ref="P325:U325"/>
    <mergeCell ref="P326:U326"/>
    <mergeCell ref="P327:U327"/>
    <mergeCell ref="F319:L319"/>
    <mergeCell ref="P336:U336"/>
    <mergeCell ref="P337:U337"/>
    <mergeCell ref="O338:U338"/>
    <mergeCell ref="P305:U305"/>
    <mergeCell ref="P306:U306"/>
    <mergeCell ref="O307:U307"/>
    <mergeCell ref="P310:U310"/>
    <mergeCell ref="P311:U311"/>
    <mergeCell ref="P312:U312"/>
    <mergeCell ref="O313:U314"/>
    <mergeCell ref="P317:U317"/>
    <mergeCell ref="O340:U340"/>
    <mergeCell ref="D154:U154"/>
    <mergeCell ref="E346:U346"/>
    <mergeCell ref="E332:M332"/>
    <mergeCell ref="O339:V339"/>
    <mergeCell ref="P318:U318"/>
    <mergeCell ref="O320:U321"/>
    <mergeCell ref="P328:U328"/>
    <mergeCell ref="P329:U329"/>
    <mergeCell ref="P330:U330"/>
    <mergeCell ref="P331:U331"/>
    <mergeCell ref="P332:U332"/>
    <mergeCell ref="P333:U333"/>
    <mergeCell ref="F330:L330"/>
    <mergeCell ref="F331:L331"/>
    <mergeCell ref="F335:L335"/>
    <mergeCell ref="F336:L336"/>
    <mergeCell ref="F337:L337"/>
    <mergeCell ref="O298:U298"/>
    <mergeCell ref="P303:U303"/>
    <mergeCell ref="P304:U304"/>
    <mergeCell ref="P301:U301"/>
    <mergeCell ref="P302:U302"/>
    <mergeCell ref="P334:U334"/>
  </mergeCells>
  <phoneticPr fontId="5"/>
  <conditionalFormatting sqref="I11:L11">
    <cfRule type="expression" dxfId="33" priority="34" stopIfTrue="1">
      <formula>AND($I11&lt;&gt;"新規", $I11&lt;&gt;"継続")</formula>
    </cfRule>
  </conditionalFormatting>
  <conditionalFormatting sqref="I13:L13">
    <cfRule type="expression" dxfId="32" priority="33" stopIfTrue="1">
      <formula>ISBLANK($I13)</formula>
    </cfRule>
  </conditionalFormatting>
  <conditionalFormatting sqref="I15:L15">
    <cfRule type="expression" dxfId="31" priority="32" stopIfTrue="1">
      <formula>AND($I15&lt;&gt;"個人", $I15&lt;&gt;"法人")</formula>
    </cfRule>
  </conditionalFormatting>
  <conditionalFormatting sqref="I17:L17">
    <cfRule type="expression" dxfId="30" priority="31" stopIfTrue="1">
      <formula>AND($I17&lt;&gt;"無", $I17&lt;&gt;"有")</formula>
    </cfRule>
  </conditionalFormatting>
  <conditionalFormatting sqref="I19:L19">
    <cfRule type="expression" dxfId="29" priority="30" stopIfTrue="1">
      <formula>AND($I19&lt;&gt;"無", $I19&lt;&gt;"有")</formula>
    </cfRule>
  </conditionalFormatting>
  <conditionalFormatting sqref="I27:L27">
    <cfRule type="expression" dxfId="28" priority="29" stopIfTrue="1">
      <formula>OR($I27="", ISERROR(FIND("、"&amp;I27&amp;"、", "、黒潮町内、高知県内、高知県外、")))</formula>
    </cfRule>
  </conditionalFormatting>
  <conditionalFormatting sqref="I29:L29">
    <cfRule type="expression" dxfId="27" priority="28" stopIfTrue="1">
      <formula>ISBLANK($I29)</formula>
    </cfRule>
  </conditionalFormatting>
  <conditionalFormatting sqref="I31:V31">
    <cfRule type="expression" dxfId="26" priority="27" stopIfTrue="1">
      <formula>ISBLANK($I31)</formula>
    </cfRule>
  </conditionalFormatting>
  <conditionalFormatting sqref="I33:V33">
    <cfRule type="expression" dxfId="25" priority="26" stopIfTrue="1">
      <formula>ISBLANK($I33)</formula>
    </cfRule>
  </conditionalFormatting>
  <conditionalFormatting sqref="I35:V35">
    <cfRule type="expression" dxfId="24" priority="25" stopIfTrue="1">
      <formula>ISBLANK($I35)</formula>
    </cfRule>
  </conditionalFormatting>
  <conditionalFormatting sqref="I37:V37">
    <cfRule type="expression" dxfId="23" priority="24" stopIfTrue="1">
      <formula>ISBLANK($I37)</formula>
    </cfRule>
  </conditionalFormatting>
  <conditionalFormatting sqref="I41:V41">
    <cfRule type="expression" dxfId="22" priority="23" stopIfTrue="1">
      <formula>ISBLANK($I41)</formula>
    </cfRule>
  </conditionalFormatting>
  <conditionalFormatting sqref="I43:L43">
    <cfRule type="expression" dxfId="21" priority="22" stopIfTrue="1">
      <formula>ISBLANK($I43)</formula>
    </cfRule>
  </conditionalFormatting>
  <conditionalFormatting sqref="I49:L49">
    <cfRule type="expression" dxfId="20" priority="21" stopIfTrue="1">
      <formula>AND($I49&lt;&gt;"課税", $I49&lt;&gt;"免税")</formula>
    </cfRule>
  </conditionalFormatting>
  <conditionalFormatting sqref="I57:L57">
    <cfRule type="expression" dxfId="19" priority="20" stopIfTrue="1">
      <formula>OR(AND($I17="有",I57=""), AND(I57&lt;&gt;"", ISERROR(FIND("、"&amp;I57&amp;"、", "、黒潮町内、高知県内、高知県外、"))))</formula>
    </cfRule>
  </conditionalFormatting>
  <conditionalFormatting sqref="I59:L59">
    <cfRule type="expression" dxfId="18" priority="19" stopIfTrue="1">
      <formula>AND($I17="有",ISBLANK($I59))</formula>
    </cfRule>
  </conditionalFormatting>
  <conditionalFormatting sqref="I61:V61">
    <cfRule type="expression" dxfId="17" priority="18" stopIfTrue="1">
      <formula>AND($I17="有",ISBLANK($I61))</formula>
    </cfRule>
  </conditionalFormatting>
  <conditionalFormatting sqref="I63:V63">
    <cfRule type="expression" dxfId="16" priority="17" stopIfTrue="1">
      <formula>AND($I17="有",ISBLANK($I63))</formula>
    </cfRule>
  </conditionalFormatting>
  <conditionalFormatting sqref="I65:V65">
    <cfRule type="expression" dxfId="15" priority="16" stopIfTrue="1">
      <formula>AND($I17="有",ISBLANK($I65))</formula>
    </cfRule>
  </conditionalFormatting>
  <conditionalFormatting sqref="I67:V67">
    <cfRule type="expression" dxfId="14" priority="15" stopIfTrue="1">
      <formula>AND($I17="有",ISBLANK($I67))</formula>
    </cfRule>
  </conditionalFormatting>
  <conditionalFormatting sqref="I71:V71">
    <cfRule type="expression" dxfId="13" priority="14" stopIfTrue="1">
      <formula>AND($I17="有",ISBLANK($I71))</formula>
    </cfRule>
  </conditionalFormatting>
  <conditionalFormatting sqref="I73:L73">
    <cfRule type="expression" dxfId="12" priority="13" stopIfTrue="1">
      <formula>AND($I17="有",ISBLANK($I73))</formula>
    </cfRule>
  </conditionalFormatting>
  <conditionalFormatting sqref="I85:V85">
    <cfRule type="expression" dxfId="11" priority="12" stopIfTrue="1">
      <formula>ISBLANK($I85)</formula>
    </cfRule>
  </conditionalFormatting>
  <conditionalFormatting sqref="I89:V89">
    <cfRule type="expression" dxfId="10" priority="11" stopIfTrue="1">
      <formula>ISBLANK($I89)</formula>
    </cfRule>
  </conditionalFormatting>
  <conditionalFormatting sqref="I91:L91">
    <cfRule type="expression" dxfId="9" priority="10" stopIfTrue="1">
      <formula>ISBLANK($I91)</formula>
    </cfRule>
  </conditionalFormatting>
  <conditionalFormatting sqref="I103:L103">
    <cfRule type="expression" dxfId="8" priority="9" stopIfTrue="1">
      <formula>AND($I19="有",ISBLANK($I103))</formula>
    </cfRule>
  </conditionalFormatting>
  <conditionalFormatting sqref="I105:V105">
    <cfRule type="expression" dxfId="7" priority="8" stopIfTrue="1">
      <formula>AND($I19="有",ISBLANK($I105))</formula>
    </cfRule>
  </conditionalFormatting>
  <conditionalFormatting sqref="I109:V109">
    <cfRule type="expression" dxfId="6" priority="7" stopIfTrue="1">
      <formula>AND($I19="有",ISBLANK($I109))</formula>
    </cfRule>
  </conditionalFormatting>
  <conditionalFormatting sqref="I111:L111">
    <cfRule type="expression" dxfId="5" priority="6" stopIfTrue="1">
      <formula>AND($I19="有",ISBLANK($I111))</formula>
    </cfRule>
  </conditionalFormatting>
  <conditionalFormatting sqref="I121:L121">
    <cfRule type="expression" dxfId="4" priority="5" stopIfTrue="1">
      <formula>ISBLANK($I121)</formula>
    </cfRule>
  </conditionalFormatting>
  <conditionalFormatting sqref="I125:L125">
    <cfRule type="expression" dxfId="3" priority="4" stopIfTrue="1">
      <formula>ISBLANK($I125)</formula>
    </cfRule>
  </conditionalFormatting>
  <conditionalFormatting sqref="I131:L131">
    <cfRule type="expression" dxfId="2" priority="3" stopIfTrue="1">
      <formula>ISBLANK($I131)</formula>
    </cfRule>
  </conditionalFormatting>
  <conditionalFormatting sqref="E302:L303">
    <cfRule type="expression" dxfId="1" priority="2" stopIfTrue="1">
      <formula>AND(E297="○", E302="")</formula>
    </cfRule>
  </conditionalFormatting>
  <conditionalFormatting sqref="E306:L307">
    <cfRule type="expression" dxfId="0" priority="1" stopIfTrue="1">
      <formula>AND(E298="○", E306="")</formula>
    </cfRule>
  </conditionalFormatting>
  <dataValidations count="14">
    <dataValidation type="list" allowBlank="1" showInputMessage="1" showErrorMessage="1" error="リストから選択してください" sqref="I11:L11">
      <formula1>"新規,継続"</formula1>
    </dataValidation>
    <dataValidation type="date" imeMode="halfAlpha" allowBlank="1" showInputMessage="1" showErrorMessage="1" error="有効な日付を入力してください" sqref="I13:L13 I129:L129 N127:P127 I127:L127">
      <formula1>92</formula1>
      <formula2>73415</formula2>
    </dataValidation>
    <dataValidation type="list" allowBlank="1" showInputMessage="1" showErrorMessage="1" error="リストから選択してください" sqref="I15:L15">
      <formula1>"個人,法人"</formula1>
    </dataValidation>
    <dataValidation type="list" allowBlank="1" showInputMessage="1" showErrorMessage="1" error="リストから選択してください" sqref="I17:L17 I19:L19">
      <formula1>"無,有"</formula1>
    </dataValidation>
    <dataValidation type="list" allowBlank="1" showInputMessage="1" showErrorMessage="1" error="リストから選択してください" sqref="I27:L27 I57:L57">
      <formula1>"黒潮町内,高知県内,高知県外"</formula1>
    </dataValidation>
    <dataValidation type="whole" imeMode="halfAlpha" allowBlank="1" showInputMessage="1" showErrorMessage="1" error="7桁の数字を入力してください" sqref="I29:L29 I103:L103 I59:L59">
      <formula1>0</formula1>
      <formula2>9999999</formula2>
    </dataValidation>
    <dataValidation errorStyle="warning" imeMode="hiragana" allowBlank="1" showInputMessage="1" showErrorMessage="1" sqref="I31:V31 E346:U346 E306:L307 E302:L303 J140:U148 I125:L125 I109:V109 I105:V105 I89:V89 I85:V85 I71:V71 I67:V67 I65:V65 I61:V61 I41:V41 I37:V37 I35:V35"/>
    <dataValidation errorStyle="warning" imeMode="fullKatakana" allowBlank="1" showInputMessage="1" showErrorMessage="1" sqref="I33:V33 I107:V107 I87:V87 I69:V69 I63:V63 I39:V39"/>
    <dataValidation errorStyle="warning" imeMode="halfAlpha" allowBlank="1" showInputMessage="1" showErrorMessage="1" sqref="I43:L43 I113:L113 I111:L111 I95:V95 I93:L93 I91:L91 I77:V77 I75:L75 I73:L73 I47:V47 I45:L45"/>
    <dataValidation type="list" allowBlank="1" showInputMessage="1" showErrorMessage="1" error="リストから選択してください" sqref="I49:L49">
      <formula1>"課税,免税"</formula1>
    </dataValidation>
    <dataValidation type="whole" imeMode="halfAlpha" allowBlank="1" showInputMessage="1" showErrorMessage="1" error="有効な数字を入力してください。10兆円以上になる場合は、9,999,999,999と入力してください" sqref="I121:L121 I138:R138">
      <formula1>-9999999999</formula1>
      <formula2>9999999999</formula2>
    </dataValidation>
    <dataValidation type="date" imeMode="hiragana" allowBlank="1" showInputMessage="1" showErrorMessage="1" error="有効な日付を入力してください" sqref="I123:L123">
      <formula1>92</formula1>
      <formula2>73415</formula2>
    </dataValidation>
    <dataValidation type="whole" imeMode="halfAlpha" allowBlank="1" showInputMessage="1" showErrorMessage="1" error="有効な数字を入力してください" sqref="I131:L131 I135:L135 I133:L133">
      <formula1>0</formula1>
      <formula2>9999999999</formula2>
    </dataValidation>
    <dataValidation type="list" imeMode="hiragana" allowBlank="1" showInputMessage="1" showErrorMessage="1" error="リストから選択してください" sqref="O325:O337 O318:O319 O311:O312 O302:O306 O292:O297 E336:E337 E324:E331 E320 E311:E316 E292:E298 O254:O267 O243:O250 O225:O234 O215:O221 O206:O211 O192:O202 O178:O188 O168:O174 O161:O164 E275:E284 E262:E271 E257:E258 E249:E253 E227:E242 E218:E221 E214 E205:E210 E197:E201 E190:E193 E180:E184 E161:E173">
      <formula1>"○,　"</formula1>
    </dataValidation>
  </dataValidations>
  <pageMargins left="0.19685039370078741" right="0.19685039370078741" top="0.39370078740157483" bottom="0.19685039370078741" header="0.39370078740157483" footer="0.19685039370078741"/>
  <pageSetup paperSize="9" scale="77" fitToHeight="0" orientation="portrait" r:id="rId1"/>
  <headerFooter>
    <oddHeader>&amp;R&amp;8&amp;P/&amp;N</oddHeader>
  </headerFooter>
</worksheet>
</file>