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総務)総務係\H29.30入札関係\電算システム導入関係\システム確認\最終確認1.11\"/>
    </mc:Choice>
  </mc:AlternateContent>
  <workbookProtection workbookAlgorithmName="SHA-512" workbookHashValue="kYMH9dXzSOVRKSYdTRqgXY+B5r/UNEdqvoOVbV4daWaoShWIu4jsASGVz/YcRJt0C2buE3Tj7BmME0EZC0ykRg==" workbookSaltValue="7yIJsiYMlVBplb7Aw+cpmQ==" workbookSpinCount="100000" lockStructure="1"/>
  <bookViews>
    <workbookView xWindow="0" yWindow="0" windowWidth="28800" windowHeight="12180"/>
  </bookViews>
  <sheets>
    <sheet name="入力シート" sheetId="7" r:id="rId1"/>
  </sheets>
  <definedNames>
    <definedName name="_xlnm.Print_Titles" localSheetId="0">入力シート!$1:$1</definedName>
    <definedName name="Pver">"2019.01"</definedName>
    <definedName name="P基準年度">"2018"</definedName>
    <definedName name="P業種">"建設工事"</definedName>
    <definedName name="P業種区分">"建設県外"</definedName>
    <definedName name="P市町村名">"黒潮町"</definedName>
    <definedName name="P審査基準日">"2019/01/21"</definedName>
    <definedName name="P申請開始日">"2019/02/25"</definedName>
    <definedName name="P対象年度">"平成31・32年度"</definedName>
    <definedName name="ガ_その他">入力シート!$R$144</definedName>
    <definedName name="ガ_一級">入力シート!$N$144</definedName>
    <definedName name="ガ_基幹">入力シート!$P$144</definedName>
    <definedName name="ガ_区分">入力シート!$K$144</definedName>
    <definedName name="ガ_経審有">入力シート!$I$144</definedName>
    <definedName name="ガ_工事高">入力シート!$S$144</definedName>
    <definedName name="ガ_講習">入力シート!$O$144</definedName>
    <definedName name="ガ_二級">入力シート!$Q$144</definedName>
    <definedName name="ガ_評点">入力シート!$L$144</definedName>
    <definedName name="さ_その他">入力シート!$R$152</definedName>
    <definedName name="さ_一級">入力シート!$N$152</definedName>
    <definedName name="さ_基幹">入力シート!$P$152</definedName>
    <definedName name="さ_区分">入力シート!$K$152</definedName>
    <definedName name="さ_経審有">入力シート!$I$152</definedName>
    <definedName name="さ_工事高">入力シート!$S$152</definedName>
    <definedName name="さ_講習">入力シート!$O$152</definedName>
    <definedName name="さ_二級">入力シート!$Q$152</definedName>
    <definedName name="さ_評点">入力シート!$L$152</definedName>
    <definedName name="し_その他">入力シート!$R$142</definedName>
    <definedName name="し_一級">入力シート!$N$142</definedName>
    <definedName name="し_基幹">入力シート!$P$142</definedName>
    <definedName name="し_区分">入力シート!$K$142</definedName>
    <definedName name="し_経審有">入力シート!$I$142</definedName>
    <definedName name="し_工事高">入力シート!$S$142</definedName>
    <definedName name="し_講習">入力シート!$O$142</definedName>
    <definedName name="し_二級">入力シート!$Q$142</definedName>
    <definedName name="し_評点">入力シート!$L$142</definedName>
    <definedName name="タ_その他">入力シート!$R$138</definedName>
    <definedName name="タ_一級">入力シート!$N$138</definedName>
    <definedName name="タ_基幹">入力シート!$P$138</definedName>
    <definedName name="タ_区分">入力シート!$K$138</definedName>
    <definedName name="タ_経審有">入力シート!$I$138</definedName>
    <definedName name="タ_工事高">入力シート!$S$138</definedName>
    <definedName name="タ_講習">入力シート!$O$138</definedName>
    <definedName name="タ_二級">入力シート!$Q$138</definedName>
    <definedName name="タ_評点">入力シート!$L$138</definedName>
    <definedName name="と_その他">入力シート!$R$133</definedName>
    <definedName name="と_一級">入力シート!$N$133</definedName>
    <definedName name="と_基幹">入力シート!$P$133</definedName>
    <definedName name="と_区分">入力シート!$K$133</definedName>
    <definedName name="と_経審有">入力シート!$I$133</definedName>
    <definedName name="と_工事高">入力シート!$S$133</definedName>
    <definedName name="と_講習">入力シート!$O$133</definedName>
    <definedName name="と_二級">入力シート!$Q$133</definedName>
    <definedName name="と_評点">入力シート!$L$133</definedName>
    <definedName name="ほ_その他">入力シート!$R$141</definedName>
    <definedName name="ほ_一級">入力シート!$N$141</definedName>
    <definedName name="ほ_基幹">入力シート!$P$141</definedName>
    <definedName name="ほ_区分">入力シート!$K$141</definedName>
    <definedName name="ほ_経審有">入力シート!$I$141</definedName>
    <definedName name="ほ_工事高">入力シート!$S$141</definedName>
    <definedName name="ほ_講習">入力シート!$O$141</definedName>
    <definedName name="ほ_二級">入力シート!$Q$141</definedName>
    <definedName name="ほ_評点">入力シート!$L$141</definedName>
    <definedName name="委任先Emailアドレス">入力シート!$I$83</definedName>
    <definedName name="委任先FAX">入力シート!$I$81</definedName>
    <definedName name="委任先TEL">入力シート!$I$79</definedName>
    <definedName name="委任先所在地">入力シート!$I$67</definedName>
    <definedName name="委任先所在地区分">入力シート!$I$63</definedName>
    <definedName name="委任先代表者氏名">入力シート!$I$77</definedName>
    <definedName name="委任先代表者氏名カナ">入力シート!$I$75</definedName>
    <definedName name="委任先代表者職名">入力シート!$I$73</definedName>
    <definedName name="委任先名称">入力シート!$I$71</definedName>
    <definedName name="委任先名称カナ">入力シート!$I$69</definedName>
    <definedName name="委任先有無">入力シート!$I$17</definedName>
    <definedName name="委任先郵便">入力シート!$I$65</definedName>
    <definedName name="屋_その他">入力シート!$R$135</definedName>
    <definedName name="屋_一級">入力シート!$N$135</definedName>
    <definedName name="屋_基幹">入力シート!$P$135</definedName>
    <definedName name="屋_区分">入力シート!$K$135</definedName>
    <definedName name="屋_経審有">入力シート!$I$135</definedName>
    <definedName name="屋_工事高">入力シート!$S$135</definedName>
    <definedName name="屋_講習">入力シート!$O$135</definedName>
    <definedName name="屋_二級">入力シート!$Q$135</definedName>
    <definedName name="屋_評点">入力シート!$L$135</definedName>
    <definedName name="課税免税届">入力シート!$I$49</definedName>
    <definedName name="解_その他">入力シート!$R$157</definedName>
    <definedName name="解_一級">入力シート!$N$157</definedName>
    <definedName name="解_基幹">入力シート!$P$157</definedName>
    <definedName name="解_区分">入力シート!$K$157</definedName>
    <definedName name="解_経審有">入力シート!$I$157</definedName>
    <definedName name="解_工事高">入力シート!$S$157</definedName>
    <definedName name="解_講習">入力シート!$O$157</definedName>
    <definedName name="解_二級">入力シート!$Q$157</definedName>
    <definedName name="解_評点">入力シート!$L$157</definedName>
    <definedName name="管_その他">入力シート!$R$137</definedName>
    <definedName name="管_一級">入力シート!$N$137</definedName>
    <definedName name="管_基幹">入力シート!$P$137</definedName>
    <definedName name="管_区分">入力シート!$K$137</definedName>
    <definedName name="管_経審有">入力シート!$I$137</definedName>
    <definedName name="管_工事高">入力シート!$S$137</definedName>
    <definedName name="管_講習">入力シート!$O$137</definedName>
    <definedName name="管_二級">入力シート!$Q$137</definedName>
    <definedName name="管_評点">入力シート!$L$137</definedName>
    <definedName name="機_その他">入力シート!$R$148</definedName>
    <definedName name="機_一級">入力シート!$N$148</definedName>
    <definedName name="機_基幹">入力シート!$P$148</definedName>
    <definedName name="機_区分">入力シート!$K$148</definedName>
    <definedName name="機_経審有">入力シート!$I$148</definedName>
    <definedName name="機_工事高">入力シート!$S$148</definedName>
    <definedName name="機_講習">入力シート!$O$148</definedName>
    <definedName name="機_二級">入力シート!$Q$148</definedName>
    <definedName name="機_評点">入力シート!$L$148</definedName>
    <definedName name="許可番号">入力シート!$I$51</definedName>
    <definedName name="具_その他">入力シート!$R$153</definedName>
    <definedName name="具_一級">入力シート!$N$153</definedName>
    <definedName name="具_基幹">入力シート!$P$153</definedName>
    <definedName name="具_区分">入力シート!$K$153</definedName>
    <definedName name="具_経審有">入力シート!$I$153</definedName>
    <definedName name="具_工事高">入力シート!$S$153</definedName>
    <definedName name="具_講習">入力シート!$O$153</definedName>
    <definedName name="具_二級">入力シート!$Q$153</definedName>
    <definedName name="具_評点">入力シート!$L$153</definedName>
    <definedName name="建_その他">入力シート!$R$130</definedName>
    <definedName name="建_一級">入力シート!$N$130</definedName>
    <definedName name="建_基幹">入力シート!$P$130</definedName>
    <definedName name="建_区分">入力シート!$K$130</definedName>
    <definedName name="建_経審有">入力シート!$I$130</definedName>
    <definedName name="建_工事高">入力シート!$S$130</definedName>
    <definedName name="建_講習">入力シート!$O$130</definedName>
    <definedName name="建_二級">入力シート!$Q$130</definedName>
    <definedName name="建_評点">入力シート!$L$130</definedName>
    <definedName name="個人法人区分">入力シート!$I$15</definedName>
    <definedName name="鋼_その他">入力シート!$R$139</definedName>
    <definedName name="鋼_一級">入力シート!$N$139</definedName>
    <definedName name="鋼_基幹">入力シート!$P$139</definedName>
    <definedName name="鋼_区分">入力シート!$K$139</definedName>
    <definedName name="鋼_経審有">入力シート!$I$139</definedName>
    <definedName name="鋼_工事高">入力シート!$S$139</definedName>
    <definedName name="鋼_講習">入力シート!$O$139</definedName>
    <definedName name="鋼_二級">入力シート!$Q$139</definedName>
    <definedName name="鋼_評点">入力シート!$L$139</definedName>
    <definedName name="左_その他">入力シート!$R$132</definedName>
    <definedName name="左_一級">入力シート!$N$132</definedName>
    <definedName name="左_基幹">入力シート!$P$132</definedName>
    <definedName name="左_区分">入力シート!$K$132</definedName>
    <definedName name="左_経審有">入力シート!$I$132</definedName>
    <definedName name="左_工事高">入力シート!$S$132</definedName>
    <definedName name="左_講習">入力シート!$O$132</definedName>
    <definedName name="左_二級">入力シート!$Q$132</definedName>
    <definedName name="左_評点">入力シート!$L$132</definedName>
    <definedName name="消_その他">入力シート!$R$155</definedName>
    <definedName name="消_一級">入力シート!$N$155</definedName>
    <definedName name="消_基幹">入力シート!$P$155</definedName>
    <definedName name="消_区分">入力シート!$K$155</definedName>
    <definedName name="消_経審有">入力シート!$I$155</definedName>
    <definedName name="消_工事高">入力シート!$S$155</definedName>
    <definedName name="消_講習">入力シート!$O$155</definedName>
    <definedName name="消_二級">入力シート!$Q$155</definedName>
    <definedName name="消_評点">入力シート!$L$155</definedName>
    <definedName name="審査基準決算日">入力シート!$I$55</definedName>
    <definedName name="新規継続区分">入力シート!$I$11</definedName>
    <definedName name="申請代理人FAX">入力シート!$I$119</definedName>
    <definedName name="申請代理人TEL">入力シート!$I$117</definedName>
    <definedName name="申請代理人氏名">入力シート!$I$115</definedName>
    <definedName name="申請代理人氏名カナ">入力シート!$I$113</definedName>
    <definedName name="申請代理人所在地">入力シート!$I$111</definedName>
    <definedName name="申請代理人有無">入力シート!$I$19</definedName>
    <definedName name="申請代理人郵便">入力シート!$I$109</definedName>
    <definedName name="申請年月日">入力シート!$I$13</definedName>
    <definedName name="水_その他">入力シート!$R$154</definedName>
    <definedName name="水_一級">入力シート!$N$154</definedName>
    <definedName name="水_基幹">入力シート!$P$154</definedName>
    <definedName name="水_区分">入力シート!$K$154</definedName>
    <definedName name="水_経審有">入力シート!$I$154</definedName>
    <definedName name="水_工事高">入力シート!$S$154</definedName>
    <definedName name="水_講習">入力シート!$O$154</definedName>
    <definedName name="水_二級">入力シート!$Q$154</definedName>
    <definedName name="水_評点">入力シート!$L$154</definedName>
    <definedName name="清_その他">入力シート!$R$156</definedName>
    <definedName name="清_一級">入力シート!$N$156</definedName>
    <definedName name="清_基幹">入力シート!$P$156</definedName>
    <definedName name="清_区分">入力シート!$K$156</definedName>
    <definedName name="清_経審有">入力シート!$I$156</definedName>
    <definedName name="清_工事高">入力シート!$S$156</definedName>
    <definedName name="清_講習">入力シート!$O$156</definedName>
    <definedName name="清_二級">入力シート!$Q$156</definedName>
    <definedName name="清_評点">入力シート!$L$156</definedName>
    <definedName name="石_その他">入力シート!$R$134</definedName>
    <definedName name="石_一級">入力シート!$N$134</definedName>
    <definedName name="石_基幹">入力シート!$P$134</definedName>
    <definedName name="石_区分">入力シート!$K$134</definedName>
    <definedName name="石_経審有">入力シート!$I$134</definedName>
    <definedName name="石_工事高">入力シート!$S$134</definedName>
    <definedName name="石_講習">入力シート!$O$134</definedName>
    <definedName name="石_二級">入力シート!$Q$134</definedName>
    <definedName name="石_評点">入力シート!$L$134</definedName>
    <definedName name="前回許可番号">入力シート!$I$53</definedName>
    <definedName name="造_その他">入力シート!$R$151</definedName>
    <definedName name="造_一級">入力シート!$N$151</definedName>
    <definedName name="造_基幹">入力シート!$P$151</definedName>
    <definedName name="造_区分">入力シート!$K$151</definedName>
    <definedName name="造_経審有">入力シート!$I$151</definedName>
    <definedName name="造_工事高">入力シート!$S$151</definedName>
    <definedName name="造_講習">入力シート!$O$151</definedName>
    <definedName name="造_二級">入力シート!$Q$151</definedName>
    <definedName name="造_評点">入力シート!$L$151</definedName>
    <definedName name="大_その他">入力シート!$R$131</definedName>
    <definedName name="大_一級">入力シート!$N$131</definedName>
    <definedName name="大_基幹">入力シート!$P$131</definedName>
    <definedName name="大_区分">入力シート!$K$131</definedName>
    <definedName name="大_経審有">入力シート!$I$131</definedName>
    <definedName name="大_工事高">入力シート!$S$131</definedName>
    <definedName name="大_講習">入力シート!$O$131</definedName>
    <definedName name="大_二級">入力シート!$Q$131</definedName>
    <definedName name="大_評点">入力シート!$L$131</definedName>
    <definedName name="担当者FAX">入力シート!$I$99</definedName>
    <definedName name="担当者TEL">入力シート!$I$97</definedName>
    <definedName name="担当者アドレス">入力シート!$I$101</definedName>
    <definedName name="担当者氏名">入力シート!$I$95</definedName>
    <definedName name="担当者氏名カナ">入力シート!$I$93</definedName>
    <definedName name="担当者部署">入力シート!$I$91</definedName>
    <definedName name="通_その他">入力シート!$R$150</definedName>
    <definedName name="通_一級">入力シート!$N$150</definedName>
    <definedName name="通_基幹">入力シート!$P$150</definedName>
    <definedName name="通_区分">入力シート!$K$150</definedName>
    <definedName name="通_経審有">入力シート!$I$150</definedName>
    <definedName name="通_工事高">入力シート!$S$150</definedName>
    <definedName name="通_講習">入力シート!$O$150</definedName>
    <definedName name="通_二級">入力シート!$Q$150</definedName>
    <definedName name="通_評点">入力シート!$L$150</definedName>
    <definedName name="鉄_その他">入力シート!$R$140</definedName>
    <definedName name="鉄_一級">入力シート!$N$140</definedName>
    <definedName name="鉄_基幹">入力シート!$P$140</definedName>
    <definedName name="鉄_区分">入力シート!$K$140</definedName>
    <definedName name="鉄_経審有">入力シート!$I$140</definedName>
    <definedName name="鉄_工事高">入力シート!$S$140</definedName>
    <definedName name="鉄_講習">入力シート!$O$140</definedName>
    <definedName name="鉄_二級">入力シート!$Q$140</definedName>
    <definedName name="鉄_評点">入力シート!$L$140</definedName>
    <definedName name="電_その他">入力シート!$R$136</definedName>
    <definedName name="電_一級">入力シート!$N$136</definedName>
    <definedName name="電_基幹">入力シート!$P$136</definedName>
    <definedName name="電_区分">入力シート!$K$136</definedName>
    <definedName name="電_経審有">入力シート!$I$136</definedName>
    <definedName name="電_工事高">入力シート!$S$136</definedName>
    <definedName name="電_講習">入力シート!$O$136</definedName>
    <definedName name="電_二級">入力シート!$Q$136</definedName>
    <definedName name="電_評点">入力シート!$L$136</definedName>
    <definedName name="塗_その他">入力シート!$R$145</definedName>
    <definedName name="塗_一級">入力シート!$N$145</definedName>
    <definedName name="塗_基幹">入力シート!$P$145</definedName>
    <definedName name="塗_区分">入力シート!$K$145</definedName>
    <definedName name="塗_経審有">入力シート!$I$145</definedName>
    <definedName name="塗_工事高">入力シート!$S$145</definedName>
    <definedName name="塗_講習">入力シート!$O$145</definedName>
    <definedName name="塗_二級">入力シート!$Q$145</definedName>
    <definedName name="塗_評点">入力シート!$L$145</definedName>
    <definedName name="土_その他">入力シート!$R$129</definedName>
    <definedName name="土_一級">入力シート!$N$129</definedName>
    <definedName name="土_基幹">入力シート!$P$129</definedName>
    <definedName name="土_区分">入力シート!$K$129</definedName>
    <definedName name="土_経審有">入力シート!$I$129</definedName>
    <definedName name="土_工事高">入力シート!$S$129</definedName>
    <definedName name="土_講習">入力シート!$O$129</definedName>
    <definedName name="土_二級">入力シート!$Q$129</definedName>
    <definedName name="土_評点">入力シート!$L$129</definedName>
    <definedName name="内_その他">入力シート!$R$147</definedName>
    <definedName name="内_一級">入力シート!$N$147</definedName>
    <definedName name="内_基幹">入力シート!$P$147</definedName>
    <definedName name="内_区分">入力シート!$K$147</definedName>
    <definedName name="内_経審有">入力シート!$I$147</definedName>
    <definedName name="内_工事高">入力シート!$S$147</definedName>
    <definedName name="内_講習">入力シート!$O$147</definedName>
    <definedName name="内_二級">入力シート!$Q$147</definedName>
    <definedName name="内_評点">入力シート!$L$147</definedName>
    <definedName name="熱_その他">入力シート!$R$149</definedName>
    <definedName name="熱_一級">入力シート!$N$149</definedName>
    <definedName name="熱_基幹">入力シート!$P$149</definedName>
    <definedName name="熱_区分">入力シート!$K$149</definedName>
    <definedName name="熱_経審有">入力シート!$I$149</definedName>
    <definedName name="熱_工事高">入力シート!$S$149</definedName>
    <definedName name="熱_講習">入力シート!$O$149</definedName>
    <definedName name="熱_二級">入力シート!$Q$149</definedName>
    <definedName name="熱_評点">入力シート!$L$149</definedName>
    <definedName name="板_その他">入力シート!$R$143</definedName>
    <definedName name="板_一級">入力シート!$N$143</definedName>
    <definedName name="板_基幹">入力シート!$P$143</definedName>
    <definedName name="板_区分">入力シート!$K$143</definedName>
    <definedName name="板_経審有">入力シート!$I$143</definedName>
    <definedName name="板_工事高">入力シート!$S$143</definedName>
    <definedName name="板_講習">入力シート!$O$143</definedName>
    <definedName name="板_二級">入力シート!$Q$143</definedName>
    <definedName name="板_評点">入力シート!$L$143</definedName>
    <definedName name="防_その他">入力シート!$R$146</definedName>
    <definedName name="防_一級">入力シート!$N$146</definedName>
    <definedName name="防_基幹">入力シート!$P$146</definedName>
    <definedName name="防_区分">入力シート!$K$146</definedName>
    <definedName name="防_経審有">入力シート!$I$146</definedName>
    <definedName name="防_工事高">入力シート!$S$146</definedName>
    <definedName name="防_講習">入力シート!$O$146</definedName>
    <definedName name="防_二級">入力シート!$Q$146</definedName>
    <definedName name="防_評点">入力シート!$L$146</definedName>
    <definedName name="本社Emailアドレス">入力シート!$I$47</definedName>
    <definedName name="本社FAX">入力シート!$I$45</definedName>
    <definedName name="本社TEL">入力シート!$I$43</definedName>
    <definedName name="本社所在地">入力シート!$I$31</definedName>
    <definedName name="本社所在地区分">入力シート!$I$27</definedName>
    <definedName name="本社代表者氏名">入力シート!$I$41</definedName>
    <definedName name="本社代表者氏名カナ">入力シート!$I$39</definedName>
    <definedName name="本社代表者職名">入力シート!$I$37</definedName>
    <definedName name="本社名称">入力シート!$I$35</definedName>
    <definedName name="本社名称カナ">入力シート!$I$33</definedName>
    <definedName name="本社郵便">入力シート!$I$29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7" i="7" l="1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17" i="7"/>
  <c r="A115" i="7"/>
  <c r="A111" i="7"/>
  <c r="A109" i="7"/>
  <c r="A97" i="7"/>
  <c r="A95" i="7"/>
  <c r="A91" i="7"/>
  <c r="A79" i="7"/>
  <c r="A77" i="7"/>
  <c r="A73" i="7"/>
  <c r="A71" i="7"/>
  <c r="A69" i="7"/>
  <c r="A67" i="7"/>
  <c r="A65" i="7"/>
  <c r="A63" i="7"/>
  <c r="A55" i="7"/>
  <c r="A51" i="7"/>
  <c r="A49" i="7"/>
  <c r="A43" i="7"/>
  <c r="A41" i="7"/>
  <c r="A37" i="7"/>
  <c r="A35" i="7"/>
  <c r="A33" i="7"/>
  <c r="A31" i="7"/>
  <c r="A29" i="7"/>
  <c r="A27" i="7"/>
  <c r="A19" i="7"/>
  <c r="A17" i="7"/>
  <c r="A15" i="7"/>
  <c r="A13" i="7"/>
  <c r="A11" i="7"/>
  <c r="A3" i="7"/>
  <c r="A2" i="7"/>
  <c r="A1" i="7"/>
  <c r="C3" i="7" l="1"/>
  <c r="C1" i="7"/>
</calcChain>
</file>

<file path=xl/sharedStrings.xml><?xml version="1.0" encoding="utf-8"?>
<sst xmlns="http://schemas.openxmlformats.org/spreadsheetml/2006/main" count="180" uniqueCount="110">
  <si>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</si>
  <si>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</si>
  <si>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</si>
  <si>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</si>
  <si>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</si>
  <si>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</si>
  <si>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</si>
  <si>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</si>
  <si>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</si>
  <si>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営業所名称カナ</t>
    <rPh sb="0" eb="3">
      <t>エイギョウショ</t>
    </rPh>
    <rPh sb="3" eb="5">
      <t>メイショウ</t>
    </rPh>
    <phoneticPr fontId="6"/>
  </si>
  <si>
    <t>営業所名称</t>
    <rPh sb="0" eb="3">
      <t>エイギョウショ</t>
    </rPh>
    <rPh sb="3" eb="5">
      <t>メイショウ</t>
    </rPh>
    <phoneticPr fontId="6"/>
  </si>
  <si>
    <t>申請代理人氏名カナ</t>
    <rPh sb="0" eb="2">
      <t>シンセイ</t>
    </rPh>
    <rPh sb="2" eb="5">
      <t>ダイリニン</t>
    </rPh>
    <rPh sb="5" eb="7">
      <t>シメイ</t>
    </rPh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</si>
  <si>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</si>
  <si>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総合評点（P)
（点）</t>
    <rPh sb="9" eb="10">
      <t>テン</t>
    </rPh>
    <phoneticPr fontId="5"/>
  </si>
  <si>
    <t>土木一式工事業</t>
  </si>
  <si>
    <t>建築一式工事業</t>
  </si>
  <si>
    <t>大工工事業</t>
  </si>
  <si>
    <t>左官工事業</t>
  </si>
  <si>
    <t>石工事業</t>
  </si>
  <si>
    <t>屋根工事業</t>
  </si>
  <si>
    <t>電気工事業</t>
  </si>
  <si>
    <t>管工事業</t>
  </si>
  <si>
    <t>タイル・レンガ・ブロック工事業</t>
  </si>
  <si>
    <t>鋼構造物工事業</t>
    <rPh sb="0" eb="1">
      <t>ハガネ</t>
    </rPh>
    <phoneticPr fontId="5"/>
  </si>
  <si>
    <t>鉄筋工事業</t>
  </si>
  <si>
    <t>ほ装工事業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</si>
  <si>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</si>
  <si>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</si>
  <si>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</si>
  <si>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</si>
  <si>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</si>
  <si>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</si>
  <si>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</si>
  <si>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</si>
  <si>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</si>
  <si>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</si>
  <si>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</si>
  <si>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</si>
  <si>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</si>
  <si>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</si>
  <si>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</si>
  <si>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</si>
  <si>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E-mailアドレス</t>
    <phoneticPr fontId="6"/>
  </si>
  <si>
    <t>背景色が水色、またはピンク色の項目を入力してください。ピンク色は必須項目です。</t>
    <rPh sb="0" eb="3">
      <t>ハイケイショク</t>
    </rPh>
    <rPh sb="4" eb="6">
      <t>ミズイロ</t>
    </rPh>
    <rPh sb="13" eb="14">
      <t>イロ</t>
    </rPh>
    <rPh sb="15" eb="17">
      <t>コウモク</t>
    </rPh>
    <rPh sb="18" eb="20">
      <t>ニュウリョク</t>
    </rPh>
    <rPh sb="30" eb="31">
      <t>イロ</t>
    </rPh>
    <rPh sb="32" eb="34">
      <t>ヒッス</t>
    </rPh>
    <rPh sb="34" eb="36">
      <t>コウモク</t>
    </rPh>
    <phoneticPr fontId="5"/>
  </si>
  <si>
    <t>エクセルの計算方法は「自動」に設定してください。</t>
    <rPh sb="5" eb="7">
      <t>ケイサン</t>
    </rPh>
    <rPh sb="7" eb="9">
      <t>ホウホウ</t>
    </rPh>
    <rPh sb="11" eb="13">
      <t>ジドウ</t>
    </rPh>
    <rPh sb="15" eb="17">
      <t>セッテイ</t>
    </rPh>
    <phoneticPr fontId="5"/>
  </si>
  <si>
    <t>行の追加、削除、シートの変更などはできません。</t>
    <rPh sb="0" eb="1">
      <t>ギョウ</t>
    </rPh>
    <rPh sb="2" eb="4">
      <t>ツイカ</t>
    </rPh>
    <rPh sb="5" eb="7">
      <t>サクジョ</t>
    </rPh>
    <rPh sb="12" eb="14">
      <t>ヘンコウ</t>
    </rPh>
    <phoneticPr fontId="5"/>
  </si>
  <si>
    <t>申請年月日</t>
    <rPh sb="0" eb="2">
      <t>シンセイ</t>
    </rPh>
    <rPh sb="2" eb="5">
      <t>ネンガッピ</t>
    </rPh>
    <phoneticPr fontId="12"/>
  </si>
  <si>
    <t>個人・法人区分</t>
    <rPh sb="0" eb="2">
      <t>コジン</t>
    </rPh>
    <rPh sb="3" eb="5">
      <t>ホウジン</t>
    </rPh>
    <rPh sb="5" eb="7">
      <t>クブン</t>
    </rPh>
    <phoneticPr fontId="12"/>
  </si>
  <si>
    <t>委任先 有・無</t>
    <rPh sb="0" eb="2">
      <t>イニン</t>
    </rPh>
    <rPh sb="2" eb="3">
      <t>サキ</t>
    </rPh>
    <rPh sb="4" eb="5">
      <t>アリ</t>
    </rPh>
    <rPh sb="6" eb="7">
      <t>ナシ</t>
    </rPh>
    <phoneticPr fontId="12"/>
  </si>
  <si>
    <t>申請代理人 有・無</t>
    <rPh sb="0" eb="2">
      <t>シンセイ</t>
    </rPh>
    <rPh sb="2" eb="5">
      <t>ダイリニン</t>
    </rPh>
    <rPh sb="6" eb="7">
      <t>アリ</t>
    </rPh>
    <rPh sb="8" eb="9">
      <t>ナシ</t>
    </rPh>
    <phoneticPr fontId="12"/>
  </si>
  <si>
    <t>課税免税届</t>
    <rPh sb="0" eb="2">
      <t>カゼイ</t>
    </rPh>
    <rPh sb="2" eb="4">
      <t>メンゼイ</t>
    </rPh>
    <rPh sb="4" eb="5">
      <t>トドケ</t>
    </rPh>
    <phoneticPr fontId="6"/>
  </si>
  <si>
    <t>リストから選択してください。</t>
    <rPh sb="5" eb="7">
      <t>センタク</t>
    </rPh>
    <phoneticPr fontId="5"/>
  </si>
  <si>
    <t>＊</t>
    <phoneticPr fontId="5"/>
  </si>
  <si>
    <t xml:space="preserve"> ＊</t>
    <phoneticPr fontId="5"/>
  </si>
  <si>
    <t>全角カタカナで入力してください。姓と名は１文字分空けてください。</t>
    <phoneticPr fontId="5"/>
  </si>
  <si>
    <t>半角の数字と記号で入力してください。</t>
    <phoneticPr fontId="5"/>
  </si>
  <si>
    <t>姓と名は１文字分空けてください。</t>
    <phoneticPr fontId="5"/>
  </si>
  <si>
    <t>業種名</t>
    <rPh sb="0" eb="2">
      <t>ギョウシュ</t>
    </rPh>
    <rPh sb="2" eb="3">
      <t>メイ</t>
    </rPh>
    <phoneticPr fontId="5"/>
  </si>
  <si>
    <t>平均完成
工事高
（千円）</t>
    <rPh sb="10" eb="12">
      <t>センエン</t>
    </rPh>
    <phoneticPr fontId="5"/>
  </si>
  <si>
    <t>審査基準決算日</t>
    <rPh sb="0" eb="2">
      <t>シンサ</t>
    </rPh>
    <rPh sb="2" eb="4">
      <t>キジュン</t>
    </rPh>
    <rPh sb="4" eb="7">
      <t>ケッサンビ</t>
    </rPh>
    <phoneticPr fontId="6"/>
  </si>
  <si>
    <t>技術者数（人）</t>
    <rPh sb="5" eb="6">
      <t>ニン</t>
    </rPh>
    <phoneticPr fontId="5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</si>
  <si>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</si>
  <si>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</si>
  <si>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</si>
  <si>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</t>
    <rPh sb="5" eb="7">
      <t>ニュウリョク</t>
    </rPh>
    <phoneticPr fontId="5"/>
  </si>
  <si>
    <t>担当者氏名カナ</t>
    <rPh sb="0" eb="3">
      <t>タントウシャ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</si>
  <si>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</si>
  <si>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この申請書内容の全てを説明できる方を入力してください。</t>
    <rPh sb="18" eb="20">
      <t>ニュウリョク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</si>
  <si>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</si>
  <si>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</si>
  <si>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</si>
  <si>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半角の数字と記号で入力してください。【例】00-000100</t>
    <rPh sb="19" eb="20">
      <t>レイ</t>
    </rPh>
    <phoneticPr fontId="5"/>
  </si>
  <si>
    <r>
      <t>二級</t>
    </r>
    <r>
      <rPr>
        <sz val="10"/>
        <color rgb="FFFF0000"/>
        <rFont val="ＭＳ ゴシック"/>
        <family val="3"/>
        <charset val="128"/>
      </rPr>
      <t/>
    </r>
    <rPh sb="0" eb="2">
      <t>ニキュウ</t>
    </rPh>
    <phoneticPr fontId="5"/>
  </si>
  <si>
    <r>
      <t>一級</t>
    </r>
    <r>
      <rPr>
        <sz val="8"/>
        <color theme="1"/>
        <rFont val="ＭＳ ゴシック"/>
        <family val="3"/>
        <charset val="128"/>
      </rPr>
      <t/>
    </r>
    <phoneticPr fontId="5"/>
  </si>
  <si>
    <t>講習</t>
    <rPh sb="0" eb="2">
      <t>コウシュウ</t>
    </rPh>
    <phoneticPr fontId="5"/>
  </si>
  <si>
    <t>基幹</t>
    <rPh sb="0" eb="2">
      <t>キカン</t>
    </rPh>
    <phoneticPr fontId="5"/>
  </si>
  <si>
    <t>その他</t>
    <phoneticPr fontId="5"/>
  </si>
  <si>
    <t>A.基本情報</t>
    <rPh sb="2" eb="4">
      <t>キホン</t>
    </rPh>
    <rPh sb="4" eb="6">
      <t>ジョウホウ</t>
    </rPh>
    <phoneticPr fontId="5"/>
  </si>
  <si>
    <t>B.本社情報</t>
    <rPh sb="2" eb="4">
      <t>ホンシャ</t>
    </rPh>
    <rPh sb="4" eb="6">
      <t>ジョウホウ</t>
    </rPh>
    <phoneticPr fontId="5"/>
  </si>
  <si>
    <t>C.営業所情報</t>
    <rPh sb="2" eb="5">
      <t>エイギョウショ</t>
    </rPh>
    <rPh sb="5" eb="7">
      <t>ジョウホウ</t>
    </rPh>
    <phoneticPr fontId="5"/>
  </si>
  <si>
    <t>D.担当者情報</t>
    <rPh sb="2" eb="5">
      <t>タントウシャ</t>
    </rPh>
    <rPh sb="5" eb="7">
      <t>ジョウホウ</t>
    </rPh>
    <phoneticPr fontId="5"/>
  </si>
  <si>
    <t>E.申請代理人情報</t>
    <rPh sb="2" eb="4">
      <t>シンセイ</t>
    </rPh>
    <rPh sb="4" eb="7">
      <t>ダイリニン</t>
    </rPh>
    <rPh sb="7" eb="9">
      <t>ジョウホウ</t>
    </rPh>
    <phoneticPr fontId="5"/>
  </si>
  <si>
    <t>F.業種情報</t>
    <rPh sb="2" eb="4">
      <t>ギョウシュ</t>
    </rPh>
    <rPh sb="4" eb="6">
      <t>ジョウホウ</t>
    </rPh>
    <phoneticPr fontId="5"/>
  </si>
  <si>
    <t>所在地区分</t>
    <rPh sb="0" eb="3">
      <t>ショザイチ</t>
    </rPh>
    <rPh sb="3" eb="5">
      <t>クブン</t>
    </rPh>
    <phoneticPr fontId="6"/>
  </si>
  <si>
    <t>「-（ハイフン）」を使わず7桁の数字のみで入力してください。【例】1000001</t>
    <rPh sb="10" eb="11">
      <t>ツカ</t>
    </rPh>
    <rPh sb="31" eb="32">
      <t>レイ</t>
    </rPh>
    <phoneticPr fontId="5"/>
  </si>
  <si>
    <t>「-（ハイフン）」を使わず7桁の数字のみで入力してください。【例】1000001</t>
    <phoneticPr fontId="5"/>
  </si>
  <si>
    <t>法人種別を除いて全角カタカナで入力してください。【例】スズキグミ</t>
    <phoneticPr fontId="5"/>
  </si>
  <si>
    <t>法人種別は次の略号で入力してください。（個人企業は略号の入力はなし）【例】（株）鈴木組
（株）：株式会社　　（有）：有限会社　（資）：合資会社　　（名）：合名会社
（同）：協同組合　　（業）：協業組合　（企）：企業組合　　（財）：財団法人</t>
    <rPh sb="2" eb="4">
      <t>シュベツ</t>
    </rPh>
    <rPh sb="10" eb="12">
      <t>ニュウリョク</t>
    </rPh>
    <phoneticPr fontId="5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</si>
  <si>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</si>
  <si>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前回の建設業許可番号</t>
    <rPh sb="0" eb="2">
      <t>ゼンカイ</t>
    </rPh>
    <rPh sb="6" eb="8">
      <t>キョカ</t>
    </rPh>
    <rPh sb="8" eb="10">
      <t>バンゴウ</t>
    </rPh>
    <phoneticPr fontId="6"/>
  </si>
  <si>
    <t>年月日を入力してください。【例】2018/4/1、H30/4/1</t>
    <rPh sb="0" eb="3">
      <t>ネンガッピ</t>
    </rPh>
    <rPh sb="4" eb="6">
      <t>ニュウリョク</t>
    </rPh>
    <rPh sb="14" eb="15">
      <t>レイ</t>
    </rPh>
    <phoneticPr fontId="5"/>
  </si>
  <si>
    <t>リストから選択してください。「有」を選択した場合は【C.営業所情報】を入力してください。</t>
    <rPh sb="18" eb="20">
      <t>センタク</t>
    </rPh>
    <phoneticPr fontId="5"/>
  </si>
  <si>
    <t>リストから選択してください。「有」を選択した場合は【E.申請代理人情報】を入力してください。</t>
    <rPh sb="18" eb="20">
      <t>センタク</t>
    </rPh>
    <rPh sb="28" eb="30">
      <t>シンセイ</t>
    </rPh>
    <rPh sb="30" eb="33">
      <t>ダイリニン</t>
    </rPh>
    <phoneticPr fontId="5"/>
  </si>
  <si>
    <t>＊</t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</si>
  <si>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</si>
  <si>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建設業許可番号に変更があった場合は、前回申請時の建設業許可番号を入力してください。【例】00-000100</t>
    <rPh sb="0" eb="3">
      <t>ケンセツギョウ</t>
    </rPh>
    <rPh sb="3" eb="5">
      <t>キョカ</t>
    </rPh>
    <rPh sb="5" eb="7">
      <t>バンゴウ</t>
    </rPh>
    <rPh sb="8" eb="10">
      <t>ヘンコウ</t>
    </rPh>
    <rPh sb="14" eb="16">
      <t>バアイ</t>
    </rPh>
    <rPh sb="18" eb="20">
      <t>ゼンカイ</t>
    </rPh>
    <rPh sb="20" eb="23">
      <t>シンセイジ</t>
    </rPh>
    <rPh sb="24" eb="27">
      <t>ケンセツギョウ</t>
    </rPh>
    <rPh sb="27" eb="29">
      <t>キョカ</t>
    </rPh>
    <rPh sb="29" eb="31">
      <t>バンゴウ</t>
    </rPh>
    <rPh sb="32" eb="34">
      <t>ニュウリョク</t>
    </rPh>
    <phoneticPr fontId="5"/>
  </si>
  <si>
    <t>全角カタカナで入力してください。
法人種別を除き、商号名称カナを入力したうえ、１文字空けてから支店・営業所のカナを入力してください。
【例】スズキグミ　コウチエイギョウショ</t>
    <rPh sb="32" eb="34">
      <t>ニュウリョク</t>
    </rPh>
    <rPh sb="57" eb="59">
      <t>ニュウリョク</t>
    </rPh>
    <phoneticPr fontId="5"/>
  </si>
  <si>
    <t>商号名称を入力したうえ、１文字空けてから支店・営業所を入力してください。
【例】（株）鈴木組　高知営業所</t>
    <rPh sb="5" eb="7">
      <t>ニュウリョク</t>
    </rPh>
    <rPh sb="27" eb="29">
      <t>ニュウリョク</t>
    </rPh>
    <rPh sb="47" eb="49">
      <t>コウチ</t>
    </rPh>
    <phoneticPr fontId="5"/>
  </si>
  <si>
    <t>半角の数字と記号で入力してください。FAXをお持ちの場合は、必ず入力してください。</t>
    <phoneticPr fontId="5"/>
  </si>
  <si>
    <t>半角の数字と記号で入力してください。FAXをお持ちの場合は、必ず入力してください。</t>
    <rPh sb="23" eb="24">
      <t>モ</t>
    </rPh>
    <rPh sb="26" eb="28">
      <t>バアイ</t>
    </rPh>
    <rPh sb="30" eb="31">
      <t>カナラ</t>
    </rPh>
    <rPh sb="32" eb="34">
      <t>ニュウリョク</t>
    </rPh>
    <phoneticPr fontId="5"/>
  </si>
  <si>
    <t>新規・継続区分</t>
    <rPh sb="0" eb="2">
      <t>シンキ</t>
    </rPh>
    <rPh sb="3" eb="5">
      <t>ケイゾク</t>
    </rPh>
    <rPh sb="5" eb="7">
      <t>クブン</t>
    </rPh>
    <phoneticPr fontId="12"/>
  </si>
  <si>
    <t>リストから選択してください。
平成29・30年度に申請されている方は「継続」、それ以外の方は「新規」を選択してください。</t>
    <rPh sb="5" eb="7">
      <t>センタク</t>
    </rPh>
    <phoneticPr fontId="5"/>
  </si>
  <si>
    <t>半角の数字と記号で入力してください。【例】0000-00-0000</t>
  </si>
  <si>
    <t>半角の数字と記号で入力してください。【例】0000-00-0000</t>
    <rPh sb="19" eb="20">
      <t>レイ</t>
    </rPh>
    <phoneticPr fontId="5"/>
  </si>
  <si>
    <t>希望</t>
    <rPh sb="0" eb="2">
      <t>キボウ</t>
    </rPh>
    <phoneticPr fontId="5"/>
  </si>
  <si>
    <t>許可
区分</t>
    <rPh sb="0" eb="2">
      <t>キョカ</t>
    </rPh>
    <rPh sb="3" eb="5">
      <t>クブン</t>
    </rPh>
    <phoneticPr fontId="5"/>
  </si>
  <si>
    <t>部署がない業者は、法人の場合は「本社」又は「本店」と入力し、個人の場合は「本店」と入力してください。</t>
    <rPh sb="0" eb="2">
      <t>ブショ</t>
    </rPh>
    <rPh sb="5" eb="7">
      <t>ギョウシャ</t>
    </rPh>
    <rPh sb="9" eb="11">
      <t>ホウジン</t>
    </rPh>
    <rPh sb="12" eb="14">
      <t>バアイ</t>
    </rPh>
    <rPh sb="16" eb="18">
      <t>ホンシャ</t>
    </rPh>
    <rPh sb="19" eb="20">
      <t>マタ</t>
    </rPh>
    <rPh sb="22" eb="24">
      <t>ホンテン</t>
    </rPh>
    <rPh sb="26" eb="28">
      <t>ニュウリョク</t>
    </rPh>
    <rPh sb="30" eb="32">
      <t>コジン</t>
    </rPh>
    <rPh sb="33" eb="35">
      <t>バアイ</t>
    </rPh>
    <rPh sb="37" eb="39">
      <t>ホンテン</t>
    </rPh>
    <rPh sb="41" eb="43">
      <t>ニュウリョク</t>
    </rPh>
    <phoneticPr fontId="5"/>
  </si>
  <si>
    <t>リストから選択してください。
平成30年4月1日時点で、消費税課税事業者の場合は「課税」を、免税事業者の場合は「免税」を選択してください。</t>
    <rPh sb="5" eb="7">
      <t>センタク</t>
    </rPh>
    <phoneticPr fontId="5"/>
  </si>
  <si>
    <t>とび・土工・コンクリート工事業</t>
  </si>
  <si>
    <t>業務を希望する場合、希望欄にリストから「○」を選択し、経営事項審査結果表を基に、許可区分、総合評点、技術者数、平均完成工事高欄を入力してください。
許可区分欄は、リストから選択してください。
希望する業種は審査基準日現在で、許可を受けているものに限ります。</t>
    <rPh sb="96" eb="98">
      <t>キボウ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</si>
</sst>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ggge&quot;年&quot;m&quot;月&quot;d&quot;日&quot;"/>
    <numFmt numFmtId="177" formatCode="#,##0_ ;[Red]\-#,##0\ "/>
    <numFmt numFmtId="178" formatCode="&quot;Ver.&quot;yyyymmdd"/>
    <numFmt numFmtId="179" formatCode="\(#\)"/>
    <numFmt numFmtId="180" formatCode="000\-0000"/>
    <numFmt numFmtId="181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i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3" applyNumberFormat="1" applyFont="1" applyFill="1" applyProtection="1">
      <alignment vertical="center"/>
    </xf>
    <xf numFmtId="0" fontId="4" fillId="0" borderId="0" xfId="3" applyFont="1" applyFill="1" applyProtection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0" fontId="4" fillId="0" borderId="28" xfId="3" applyFont="1" applyFill="1" applyBorder="1" applyProtection="1">
      <alignment vertical="center"/>
    </xf>
    <xf numFmtId="0" fontId="4" fillId="0" borderId="22" xfId="3" applyFont="1" applyFill="1" applyBorder="1" applyProtection="1">
      <alignment vertical="center"/>
    </xf>
    <xf numFmtId="0" fontId="4" fillId="0" borderId="24" xfId="3" applyFont="1" applyFill="1" applyBorder="1" applyProtection="1">
      <alignment vertical="center"/>
    </xf>
    <xf numFmtId="0" fontId="4" fillId="0" borderId="0" xfId="2" applyNumberFormat="1" applyFont="1" applyFill="1" applyBorder="1" applyProtection="1">
      <alignment vertical="center"/>
    </xf>
    <xf numFmtId="176" fontId="4" fillId="0" borderId="0" xfId="2" applyNumberFormat="1" applyFont="1" applyFill="1" applyBorder="1" applyAlignment="1" applyProtection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181" fontId="4" fillId="2" borderId="1" xfId="2" applyNumberFormat="1" applyFont="1" applyFill="1" applyBorder="1" applyAlignment="1" applyProtection="1">
      <alignment horizontal="right" vertical="center"/>
      <protection locked="0"/>
    </xf>
    <xf numFmtId="0" fontId="4" fillId="2" borderId="6" xfId="2" applyNumberFormat="1" applyFont="1" applyFill="1" applyBorder="1" applyAlignment="1" applyProtection="1">
      <alignment horizontal="center" vertical="center"/>
      <protection locked="0"/>
    </xf>
    <xf numFmtId="181" fontId="4" fillId="2" borderId="6" xfId="2" applyNumberFormat="1" applyFont="1" applyFill="1" applyBorder="1" applyAlignment="1" applyProtection="1">
      <alignment horizontal="right" vertical="center"/>
      <protection locked="0"/>
    </xf>
    <xf numFmtId="0" fontId="4" fillId="2" borderId="11" xfId="2" applyNumberFormat="1" applyFont="1" applyFill="1" applyBorder="1" applyAlignment="1" applyProtection="1">
      <alignment horizontal="center" vertical="center"/>
      <protection locked="0"/>
    </xf>
    <xf numFmtId="181" fontId="4" fillId="2" borderId="11" xfId="2" applyNumberFormat="1" applyFont="1" applyFill="1" applyBorder="1" applyAlignment="1" applyProtection="1">
      <alignment horizontal="right" vertical="center"/>
      <protection locked="0"/>
    </xf>
    <xf numFmtId="0" fontId="13" fillId="0" borderId="0" xfId="3" applyFont="1" applyFill="1" applyProtection="1">
      <alignment vertical="center"/>
    </xf>
    <xf numFmtId="0" fontId="14" fillId="0" borderId="0" xfId="1" applyFont="1" applyFill="1" applyAlignment="1" applyProtection="1">
      <alignment horizontal="center" vertical="center" shrinkToFit="1"/>
    </xf>
    <xf numFmtId="177" fontId="4" fillId="0" borderId="0" xfId="2" applyNumberFormat="1" applyFont="1" applyFill="1" applyBorder="1" applyProtection="1">
      <alignment vertical="center"/>
    </xf>
    <xf numFmtId="181" fontId="4" fillId="0" borderId="0" xfId="2" applyNumberFormat="1" applyFont="1" applyFill="1" applyBorder="1" applyAlignment="1" applyProtection="1">
      <alignment horizontal="center" vertical="center"/>
    </xf>
    <xf numFmtId="0" fontId="17" fillId="0" borderId="31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26" xfId="0" applyFont="1" applyFill="1" applyBorder="1" applyProtection="1">
      <alignment vertical="center"/>
    </xf>
    <xf numFmtId="0" fontId="4" fillId="0" borderId="30" xfId="0" applyFont="1" applyFill="1" applyBorder="1" applyProtection="1">
      <alignment vertical="center"/>
    </xf>
    <xf numFmtId="179" fontId="4" fillId="0" borderId="31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32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right" vertical="top"/>
    </xf>
    <xf numFmtId="0" fontId="4" fillId="0" borderId="3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right" vertical="top" wrapText="1"/>
    </xf>
    <xf numFmtId="0" fontId="16" fillId="0" borderId="32" xfId="0" applyFont="1" applyFill="1" applyBorder="1" applyAlignment="1" applyProtection="1">
      <alignment vertical="top" wrapText="1"/>
    </xf>
    <xf numFmtId="0" fontId="16" fillId="0" borderId="32" xfId="0" applyFont="1" applyFill="1" applyBorder="1" applyAlignment="1" applyProtection="1">
      <alignment vertical="top"/>
    </xf>
    <xf numFmtId="0" fontId="4" fillId="0" borderId="28" xfId="0" applyFont="1" applyFill="1" applyBorder="1" applyProtection="1">
      <alignment vertical="center"/>
    </xf>
    <xf numFmtId="0" fontId="4" fillId="0" borderId="22" xfId="0" applyFont="1" applyFill="1" applyBorder="1" applyProtection="1">
      <alignment vertical="center"/>
    </xf>
    <xf numFmtId="0" fontId="16" fillId="0" borderId="22" xfId="0" applyFont="1" applyFill="1" applyBorder="1" applyAlignment="1" applyProtection="1">
      <alignment vertical="top"/>
    </xf>
    <xf numFmtId="0" fontId="4" fillId="0" borderId="24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0" fontId="19" fillId="0" borderId="31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49" fontId="18" fillId="0" borderId="0" xfId="0" applyNumberFormat="1" applyFont="1" applyFill="1" applyBorder="1" applyAlignment="1" applyProtection="1">
      <alignment horizontal="right" vertical="top"/>
    </xf>
    <xf numFmtId="177" fontId="15" fillId="0" borderId="11" xfId="0" applyNumberFormat="1" applyFont="1" applyFill="1" applyBorder="1" applyAlignment="1" applyProtection="1">
      <alignment horizontal="center" vertical="center" wrapText="1"/>
    </xf>
    <xf numFmtId="179" fontId="4" fillId="0" borderId="16" xfId="0" applyNumberFormat="1" applyFont="1" applyFill="1" applyBorder="1" applyProtection="1">
      <alignment vertical="center"/>
    </xf>
    <xf numFmtId="181" fontId="4" fillId="2" borderId="1" xfId="0" applyNumberFormat="1" applyFont="1" applyFill="1" applyBorder="1" applyAlignment="1" applyProtection="1">
      <alignment horizontal="right" vertical="center"/>
      <protection locked="0"/>
    </xf>
    <xf numFmtId="179" fontId="4" fillId="0" borderId="17" xfId="0" applyNumberFormat="1" applyFont="1" applyFill="1" applyBorder="1" applyProtection="1">
      <alignment vertical="center"/>
    </xf>
    <xf numFmtId="179" fontId="4" fillId="0" borderId="18" xfId="0" applyNumberFormat="1" applyFont="1" applyFill="1" applyBorder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177" fontId="16" fillId="0" borderId="0" xfId="0" applyNumberFormat="1" applyFont="1" applyFill="1" applyBorder="1" applyAlignment="1" applyProtection="1">
      <alignment vertical="top"/>
    </xf>
    <xf numFmtId="181" fontId="16" fillId="0" borderId="22" xfId="0" applyNumberFormat="1" applyFont="1" applyFill="1" applyBorder="1" applyAlignment="1" applyProtection="1">
      <alignment vertical="top"/>
    </xf>
    <xf numFmtId="177" fontId="16" fillId="0" borderId="22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181" fontId="16" fillId="0" borderId="0" xfId="0" applyNumberFormat="1" applyFont="1" applyFill="1" applyBorder="1" applyAlignment="1" applyProtection="1">
      <alignment vertical="top"/>
    </xf>
    <xf numFmtId="0" fontId="16" fillId="0" borderId="22" xfId="0" applyNumberFormat="1" applyFont="1" applyFill="1" applyBorder="1" applyAlignment="1" applyProtection="1">
      <alignment vertical="top"/>
    </xf>
    <xf numFmtId="49" fontId="16" fillId="0" borderId="22" xfId="0" applyNumberFormat="1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0" xfId="3" applyNumberFormat="1" applyFont="1" applyFill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22" fillId="0" borderId="31" xfId="0" applyFont="1" applyFill="1" applyBorder="1" applyProtection="1">
      <alignment vertical="center"/>
    </xf>
    <xf numFmtId="179" fontId="3" fillId="0" borderId="0" xfId="0" applyNumberFormat="1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NumberFormat="1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4" fillId="0" borderId="32" xfId="3" applyFont="1" applyFill="1" applyBorder="1">
      <alignment vertical="center"/>
    </xf>
    <xf numFmtId="181" fontId="4" fillId="2" borderId="6" xfId="0" applyNumberFormat="1" applyFont="1" applyFill="1" applyBorder="1" applyAlignment="1" applyProtection="1">
      <alignment horizontal="right" vertical="center"/>
      <protection locked="0"/>
    </xf>
    <xf numFmtId="181" fontId="4" fillId="2" borderId="11" xfId="0" applyNumberFormat="1" applyFont="1" applyFill="1" applyBorder="1" applyAlignment="1" applyProtection="1">
      <alignment horizontal="right" vertical="center"/>
      <protection locked="0"/>
    </xf>
    <xf numFmtId="181" fontId="4" fillId="2" borderId="2" xfId="0" applyNumberFormat="1" applyFont="1" applyFill="1" applyBorder="1" applyAlignment="1" applyProtection="1">
      <alignment horizontal="right" vertical="center"/>
      <protection locked="0"/>
    </xf>
    <xf numFmtId="181" fontId="4" fillId="2" borderId="7" xfId="0" applyNumberFormat="1" applyFont="1" applyFill="1" applyBorder="1" applyAlignment="1" applyProtection="1">
      <alignment horizontal="right" vertical="center"/>
      <protection locked="0"/>
    </xf>
    <xf numFmtId="181" fontId="4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31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7" applyFont="1" applyFill="1" applyAlignment="1" applyProtection="1">
      <alignment vertical="center" wrapText="1"/>
    </xf>
    <xf numFmtId="178" fontId="4" fillId="0" borderId="0" xfId="2" applyNumberFormat="1" applyFont="1" applyFill="1" applyAlignment="1" applyProtection="1">
      <alignment vertical="top" wrapText="1"/>
    </xf>
    <xf numFmtId="0" fontId="4" fillId="0" borderId="0" xfId="3" applyFont="1" applyFill="1" applyAlignment="1">
      <alignment vertical="center" wrapText="1"/>
    </xf>
    <xf numFmtId="178" fontId="7" fillId="0" borderId="0" xfId="2" applyNumberFormat="1" applyFont="1" applyFill="1" applyAlignment="1" applyProtection="1">
      <alignment horizontal="right" vertical="top" wrapText="1"/>
    </xf>
    <xf numFmtId="0" fontId="7" fillId="0" borderId="0" xfId="2" applyNumberFormat="1" applyFont="1" applyFill="1" applyAlignment="1" applyProtection="1">
      <alignment horizontal="right" vertical="top" wrapText="1"/>
    </xf>
    <xf numFmtId="0" fontId="23" fillId="0" borderId="0" xfId="2" applyFont="1" applyFill="1" applyProtection="1">
      <alignment vertical="center"/>
    </xf>
    <xf numFmtId="0" fontId="23" fillId="0" borderId="31" xfId="0" applyFont="1" applyFill="1" applyBorder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3" fillId="0" borderId="32" xfId="0" applyFont="1" applyFill="1" applyBorder="1" applyProtection="1">
      <alignment vertical="center"/>
    </xf>
    <xf numFmtId="0" fontId="23" fillId="0" borderId="0" xfId="3" applyFont="1" applyFill="1" applyProtection="1">
      <alignment vertical="center"/>
    </xf>
    <xf numFmtId="0" fontId="23" fillId="0" borderId="0" xfId="3" applyFont="1" applyFill="1">
      <alignment vertical="center"/>
    </xf>
    <xf numFmtId="49" fontId="4" fillId="0" borderId="26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</xf>
    <xf numFmtId="180" fontId="16" fillId="0" borderId="22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4" fillId="2" borderId="17" xfId="2" applyNumberFormat="1" applyFont="1" applyFill="1" applyBorder="1" applyAlignment="1" applyProtection="1">
      <alignment horizontal="center" vertical="center"/>
      <protection locked="0"/>
    </xf>
    <xf numFmtId="0" fontId="4" fillId="2" borderId="9" xfId="2" applyNumberFormat="1" applyFont="1" applyFill="1" applyBorder="1" applyAlignment="1" applyProtection="1">
      <alignment horizontal="center" vertical="center"/>
      <protection locked="0"/>
    </xf>
    <xf numFmtId="177" fontId="4" fillId="2" borderId="7" xfId="2" applyNumberFormat="1" applyFont="1" applyFill="1" applyBorder="1" applyAlignment="1" applyProtection="1">
      <alignment horizontal="right" vertical="center"/>
      <protection locked="0"/>
    </xf>
    <xf numFmtId="176" fontId="4" fillId="2" borderId="9" xfId="2" applyNumberFormat="1" applyFont="1" applyFill="1" applyBorder="1" applyAlignment="1" applyProtection="1">
      <alignment horizontal="right" vertical="center"/>
      <protection locked="0"/>
    </xf>
    <xf numFmtId="0" fontId="18" fillId="0" borderId="22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177" fontId="4" fillId="2" borderId="7" xfId="0" applyNumberFormat="1" applyFont="1" applyFill="1" applyBorder="1" applyAlignment="1" applyProtection="1">
      <alignment horizontal="right" vertical="center"/>
      <protection locked="0"/>
    </xf>
    <xf numFmtId="177" fontId="4" fillId="2" borderId="8" xfId="0" applyNumberFormat="1" applyFont="1" applyFill="1" applyBorder="1" applyAlignment="1" applyProtection="1">
      <alignment horizontal="right" vertical="center"/>
      <protection locked="0"/>
    </xf>
    <xf numFmtId="177" fontId="4" fillId="2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3" xfId="3" applyFont="1" applyFill="1" applyBorder="1" applyProtection="1">
      <alignment vertical="center"/>
    </xf>
    <xf numFmtId="0" fontId="4" fillId="0" borderId="5" xfId="3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21" fillId="0" borderId="8" xfId="0" applyFont="1" applyFill="1" applyBorder="1" applyProtection="1">
      <alignment vertical="center"/>
    </xf>
    <xf numFmtId="0" fontId="21" fillId="0" borderId="10" xfId="0" applyFont="1" applyFill="1" applyBorder="1" applyProtection="1">
      <alignment vertical="center"/>
    </xf>
    <xf numFmtId="177" fontId="15" fillId="0" borderId="29" xfId="0" applyNumberFormat="1" applyFont="1" applyFill="1" applyBorder="1" applyAlignment="1" applyProtection="1">
      <alignment horizontal="center" vertical="center" wrapText="1"/>
    </xf>
    <xf numFmtId="177" fontId="15" fillId="0" borderId="26" xfId="0" applyNumberFormat="1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7" fontId="4" fillId="0" borderId="29" xfId="0" applyNumberFormat="1" applyFont="1" applyFill="1" applyBorder="1" applyAlignment="1" applyProtection="1">
      <alignment horizontal="center" vertical="center" wrapText="1"/>
    </xf>
    <xf numFmtId="177" fontId="4" fillId="0" borderId="26" xfId="0" applyNumberFormat="1" applyFont="1" applyFill="1" applyBorder="1" applyAlignment="1" applyProtection="1">
      <alignment horizontal="center" vertical="center" wrapText="1"/>
    </xf>
    <xf numFmtId="177" fontId="4" fillId="0" borderId="30" xfId="0" applyNumberFormat="1" applyFont="1" applyFill="1" applyBorder="1" applyAlignment="1" applyProtection="1">
      <alignment horizontal="center" vertical="center" wrapText="1"/>
    </xf>
    <xf numFmtId="177" fontId="4" fillId="0" borderId="21" xfId="0" applyNumberFormat="1" applyFont="1" applyFill="1" applyBorder="1" applyAlignment="1" applyProtection="1">
      <alignment horizontal="center" vertical="center" wrapText="1"/>
    </xf>
    <xf numFmtId="177" fontId="4" fillId="0" borderId="22" xfId="0" applyNumberFormat="1" applyFont="1" applyFill="1" applyBorder="1" applyAlignment="1" applyProtection="1">
      <alignment horizontal="center" vertical="center" wrapText="1"/>
    </xf>
    <xf numFmtId="177" fontId="4" fillId="0" borderId="24" xfId="0" applyNumberFormat="1" applyFont="1" applyFill="1" applyBorder="1" applyAlignment="1" applyProtection="1">
      <alignment horizontal="center" vertical="center" wrapText="1"/>
    </xf>
    <xf numFmtId="177" fontId="4" fillId="2" borderId="2" xfId="0" applyNumberFormat="1" applyFont="1" applyFill="1" applyBorder="1" applyAlignment="1" applyProtection="1">
      <alignment horizontal="right" vertical="center"/>
      <protection locked="0"/>
    </xf>
    <xf numFmtId="177" fontId="4" fillId="2" borderId="3" xfId="0" applyNumberFormat="1" applyFont="1" applyFill="1" applyBorder="1" applyAlignment="1" applyProtection="1">
      <alignment horizontal="right" vertical="center"/>
      <protection locked="0"/>
    </xf>
    <xf numFmtId="177" fontId="4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18" xfId="2" applyNumberFormat="1" applyFont="1" applyFill="1" applyBorder="1" applyAlignment="1" applyProtection="1">
      <alignment horizontal="center" vertical="center"/>
      <protection locked="0"/>
    </xf>
    <xf numFmtId="0" fontId="4" fillId="2" borderId="14" xfId="2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Protection="1">
      <alignment vertical="center"/>
    </xf>
    <xf numFmtId="0" fontId="4" fillId="0" borderId="22" xfId="0" applyFont="1" applyFill="1" applyBorder="1" applyProtection="1">
      <alignment vertical="center"/>
    </xf>
    <xf numFmtId="0" fontId="4" fillId="0" borderId="22" xfId="0" applyNumberFormat="1" applyFont="1" applyFill="1" applyBorder="1" applyProtection="1">
      <alignment vertical="center"/>
    </xf>
    <xf numFmtId="177" fontId="4" fillId="0" borderId="22" xfId="0" applyNumberFormat="1" applyFont="1" applyFill="1" applyBorder="1" applyProtection="1">
      <alignment vertical="center"/>
    </xf>
    <xf numFmtId="181" fontId="4" fillId="0" borderId="22" xfId="0" applyNumberFormat="1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15" xfId="0" applyFont="1" applyFill="1" applyBorder="1" applyProtection="1">
      <alignment vertical="center"/>
    </xf>
    <xf numFmtId="177" fontId="4" fillId="2" borderId="12" xfId="2" applyNumberFormat="1" applyFont="1" applyFill="1" applyBorder="1" applyAlignment="1" applyProtection="1">
      <alignment horizontal="right" vertical="center"/>
      <protection locked="0"/>
    </xf>
    <xf numFmtId="176" fontId="4" fillId="2" borderId="14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177" fontId="18" fillId="0" borderId="0" xfId="0" applyNumberFormat="1" applyFont="1" applyFill="1" applyBorder="1" applyAlignment="1" applyProtection="1">
      <alignment vertical="top" wrapText="1"/>
    </xf>
    <xf numFmtId="181" fontId="18" fillId="0" borderId="0" xfId="0" applyNumberFormat="1" applyFont="1" applyFill="1" applyBorder="1" applyAlignment="1" applyProtection="1">
      <alignment vertical="top" wrapText="1"/>
    </xf>
    <xf numFmtId="177" fontId="4" fillId="2" borderId="12" xfId="0" applyNumberFormat="1" applyFont="1" applyFill="1" applyBorder="1" applyAlignment="1" applyProtection="1">
      <alignment horizontal="right" vertical="center"/>
      <protection locked="0"/>
    </xf>
    <xf numFmtId="177" fontId="4" fillId="2" borderId="13" xfId="0" applyNumberFormat="1" applyFont="1" applyFill="1" applyBorder="1" applyAlignment="1" applyProtection="1">
      <alignment horizontal="right" vertical="center"/>
      <protection locked="0"/>
    </xf>
    <xf numFmtId="177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7" fillId="0" borderId="25" xfId="0" applyFont="1" applyFill="1" applyBorder="1" applyAlignment="1" applyProtection="1">
      <alignment horizontal="left" vertical="center" indent="1"/>
    </xf>
    <xf numFmtId="0" fontId="17" fillId="0" borderId="26" xfId="0" applyFont="1" applyFill="1" applyBorder="1" applyAlignment="1" applyProtection="1">
      <alignment horizontal="left" vertical="center" indent="1"/>
    </xf>
    <xf numFmtId="0" fontId="17" fillId="0" borderId="30" xfId="0" applyFont="1" applyFill="1" applyBorder="1" applyAlignment="1" applyProtection="1">
      <alignment horizontal="left" vertical="center" indent="1"/>
    </xf>
    <xf numFmtId="0" fontId="4" fillId="2" borderId="16" xfId="2" applyNumberFormat="1" applyFont="1" applyFill="1" applyBorder="1" applyAlignment="1" applyProtection="1">
      <alignment horizontal="center" vertical="center"/>
      <protection locked="0"/>
    </xf>
    <xf numFmtId="0" fontId="4" fillId="2" borderId="4" xfId="2" applyNumberFormat="1" applyFont="1" applyFill="1" applyBorder="1" applyAlignment="1" applyProtection="1">
      <alignment horizontal="center" vertical="center"/>
      <protection locked="0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left" vertical="center" indent="1"/>
    </xf>
    <xf numFmtId="0" fontId="19" fillId="0" borderId="26" xfId="0" applyFont="1" applyFill="1" applyBorder="1" applyAlignment="1" applyProtection="1">
      <alignment horizontal="left" vertical="center" indent="1"/>
    </xf>
    <xf numFmtId="0" fontId="19" fillId="0" borderId="30" xfId="0" applyFont="1" applyFill="1" applyBorder="1" applyAlignment="1" applyProtection="1">
      <alignment horizontal="left" vertical="center" indent="1"/>
    </xf>
    <xf numFmtId="0" fontId="19" fillId="0" borderId="28" xfId="0" applyFont="1" applyFill="1" applyBorder="1" applyAlignment="1" applyProtection="1">
      <alignment horizontal="left" vertical="center" indent="1"/>
    </xf>
    <xf numFmtId="0" fontId="19" fillId="0" borderId="22" xfId="0" applyFont="1" applyFill="1" applyBorder="1" applyAlignment="1" applyProtection="1">
      <alignment horizontal="left" vertical="center" indent="1"/>
    </xf>
    <xf numFmtId="0" fontId="19" fillId="0" borderId="24" xfId="0" applyFont="1" applyFill="1" applyBorder="1" applyAlignment="1" applyProtection="1">
      <alignment horizontal="left" vertical="center" indent="1"/>
    </xf>
    <xf numFmtId="177" fontId="4" fillId="2" borderId="2" xfId="2" applyNumberFormat="1" applyFont="1" applyFill="1" applyBorder="1" applyAlignment="1" applyProtection="1">
      <alignment horizontal="right" vertical="center"/>
      <protection locked="0"/>
    </xf>
    <xf numFmtId="176" fontId="4" fillId="2" borderId="4" xfId="2" applyNumberFormat="1" applyFont="1" applyFill="1" applyBorder="1" applyAlignment="1" applyProtection="1">
      <alignment horizontal="right" vertical="center"/>
      <protection locked="0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177" fontId="4" fillId="0" borderId="27" xfId="0" applyNumberFormat="1" applyFont="1" applyFill="1" applyBorder="1" applyAlignment="1" applyProtection="1">
      <alignment horizontal="center" vertical="center" wrapText="1"/>
    </xf>
    <xf numFmtId="177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180" fontId="4" fillId="2" borderId="0" xfId="0" applyNumberFormat="1" applyFont="1" applyFill="1" applyBorder="1" applyAlignment="1" applyProtection="1">
      <alignment horizontal="left" vertical="center"/>
      <protection locked="0"/>
    </xf>
    <xf numFmtId="49" fontId="18" fillId="0" borderId="0" xfId="0" applyNumberFormat="1" applyFont="1" applyFill="1" applyBorder="1" applyAlignment="1" applyProtection="1">
      <alignment vertical="top"/>
    </xf>
    <xf numFmtId="0" fontId="23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2" xfId="3" applyNumberFormat="1" applyFont="1" applyFill="1" applyBorder="1" applyProtection="1">
      <alignment vertical="center"/>
    </xf>
    <xf numFmtId="0" fontId="8" fillId="0" borderId="0" xfId="3" applyNumberFormat="1" applyFont="1" applyFill="1" applyAlignment="1" applyProtection="1">
      <alignment vertical="center" wrapText="1"/>
    </xf>
    <xf numFmtId="176" fontId="4" fillId="2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3" applyNumberFormat="1" applyFont="1" applyFill="1" applyProtection="1">
      <alignment vertical="center"/>
    </xf>
    <xf numFmtId="0" fontId="4" fillId="0" borderId="0" xfId="3" applyNumberFormat="1" applyFont="1" applyFill="1" applyAlignment="1" applyProtection="1">
      <alignment vertical="center" wrapText="1"/>
    </xf>
  </cellXfs>
  <cellStyles count="9">
    <cellStyle name="ハイパーリンク" xfId="1" builtinId="8"/>
    <cellStyle name="桁区切り 2" xfId="5"/>
    <cellStyle name="桁区切り 3" xfId="8"/>
    <cellStyle name="標準" xfId="0" builtinId="0"/>
    <cellStyle name="標準 3 3" xfId="4"/>
    <cellStyle name="標準 5" xfId="3"/>
    <cellStyle name="標準 5 2" xfId="2"/>
    <cellStyle name="標準 5 2 2" xfId="7"/>
    <cellStyle name="標準 9" xfId="6"/>
  </cellStyles>
  <dxfs count="263"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CCEDFC"/>
      <color rgb="FFFF0000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E1FF"/>
    <outlinePr summaryBelow="0"/>
    <pageSetUpPr fitToPage="1"/>
  </sheetPr>
  <dimension ref="A1:X161"/>
  <sheetViews>
    <sheetView showGridLines="0" tabSelected="1" topLeftCell="B1" zoomScaleNormal="100" workbookViewId="0">
      <selection activeCell="C1" sqref="C1:T1"/>
    </sheetView>
  </sheetViews>
  <sheetFormatPr defaultRowHeight="13.5"/>
  <cols>
    <col min="1" max="1" width="5.25" style="3" hidden="1" customWidth="1"/>
    <col min="2" max="2" width="1.625" style="3" customWidth="1"/>
    <col min="3" max="3" width="1" style="3" customWidth="1"/>
    <col min="4" max="4" width="5.625" style="3" customWidth="1"/>
    <col min="5" max="8" width="6.625" style="3" customWidth="1"/>
    <col min="9" max="10" width="3.625" style="3" customWidth="1"/>
    <col min="11" max="21" width="6.625" style="3" customWidth="1"/>
    <col min="22" max="22" width="16.625" style="3" customWidth="1"/>
    <col min="23" max="24" width="3.625" style="3" customWidth="1"/>
    <col min="25" max="16384" width="9" style="1"/>
  </cols>
  <sheetData>
    <row r="1" spans="1:24" s="79" customFormat="1" ht="24.95" customHeight="1">
      <c r="A1" s="77" t="str">
        <f>P市町村名</f>
        <v>黒潮町</v>
      </c>
      <c r="B1" s="77"/>
      <c r="C1" s="170" t="str">
        <f>P対象年度 &amp; " " &amp; P市町村名 &amp; P業種 &amp; "競争入札参加資格審査申請書(県外業者用)"</f>
        <v>平成31・32年度 黒潮町建設工事競争入札参加資格審査申請書(県外業者用)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81"/>
      <c r="V1" s="80">
        <v>43476</v>
      </c>
      <c r="W1" s="78"/>
      <c r="X1" s="78"/>
    </row>
    <row r="2" spans="1:24" ht="15" customHeight="1">
      <c r="A2" s="5" t="str">
        <f>P業種区分</f>
        <v>建設県外</v>
      </c>
      <c r="B2" s="5"/>
      <c r="C2" s="17"/>
      <c r="D2" s="17"/>
      <c r="X2" s="18"/>
    </row>
    <row r="3" spans="1:24" ht="15" customHeight="1">
      <c r="A3" s="4" t="str">
        <f>Pver</f>
        <v>2019.01</v>
      </c>
      <c r="B3" s="4"/>
      <c r="C3" s="173" t="str">
        <f>P対象年度 &amp; " " &amp; P市町村名 &amp; " " &amp; P業種 &amp; "の申請に必要な項目を入力してください。"</f>
        <v>平成31・32年度 黒潮町 建設工事の申請に必要な項目を入力してください。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4" ht="15" customHeight="1">
      <c r="A4" s="4"/>
      <c r="B4" s="4"/>
      <c r="C4" s="172" t="s">
        <v>43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</row>
    <row r="5" spans="1:24" ht="15" customHeight="1">
      <c r="A5" s="4"/>
      <c r="B5" s="4"/>
      <c r="C5" s="172" t="s">
        <v>44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</row>
    <row r="6" spans="1:24" ht="15" customHeight="1">
      <c r="A6" s="4"/>
      <c r="B6" s="4"/>
      <c r="C6" s="172" t="s">
        <v>45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</row>
    <row r="7" spans="1:24" ht="15" customHeight="1">
      <c r="A7" s="4"/>
      <c r="B7" s="4"/>
      <c r="E7" s="2"/>
    </row>
    <row r="8" spans="1:24" ht="20.100000000000001" customHeight="1">
      <c r="A8" s="4"/>
      <c r="B8" s="4"/>
      <c r="C8" s="140" t="s">
        <v>77</v>
      </c>
      <c r="D8" s="141"/>
      <c r="E8" s="141"/>
      <c r="F8" s="141"/>
      <c r="G8" s="141"/>
      <c r="H8" s="142"/>
    </row>
    <row r="9" spans="1:24" ht="3.95" customHeight="1">
      <c r="A9" s="4"/>
      <c r="B9" s="4"/>
      <c r="C9" s="21"/>
      <c r="D9" s="22"/>
      <c r="E9" s="167"/>
      <c r="F9" s="167"/>
      <c r="G9" s="167"/>
      <c r="H9" s="167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</row>
    <row r="10" spans="1:24" ht="3.95" customHeight="1">
      <c r="A10" s="4"/>
      <c r="B10" s="4"/>
      <c r="C10" s="21"/>
      <c r="D10" s="57"/>
      <c r="E10" s="57"/>
      <c r="F10" s="57"/>
      <c r="G10" s="57"/>
      <c r="H10" s="57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27"/>
    </row>
    <row r="11" spans="1:24" ht="20.100000000000001" customHeight="1">
      <c r="A11" s="4">
        <f>IF(AND($I11&lt;&gt;"新規", $I11&lt;&gt;"継続"), 102, 0)</f>
        <v>102</v>
      </c>
      <c r="B11" s="4"/>
      <c r="C11" s="62"/>
      <c r="D11" s="63">
        <v>1</v>
      </c>
      <c r="E11" s="99" t="s">
        <v>100</v>
      </c>
      <c r="F11" s="99"/>
      <c r="G11" s="99"/>
      <c r="H11" s="99"/>
      <c r="I11" s="168"/>
      <c r="J11" s="168"/>
      <c r="K11" s="168"/>
      <c r="L11" s="168"/>
      <c r="M11" s="64"/>
      <c r="N11" s="64"/>
      <c r="O11" s="64"/>
      <c r="P11" s="64"/>
      <c r="Q11" s="65"/>
      <c r="R11" s="64"/>
      <c r="S11" s="64"/>
      <c r="T11" s="64"/>
      <c r="U11" s="64"/>
      <c r="V11" s="56"/>
      <c r="W11" s="67"/>
      <c r="X11" s="1"/>
    </row>
    <row r="12" spans="1:24" ht="27.95" customHeight="1">
      <c r="A12" s="4"/>
      <c r="B12" s="4"/>
      <c r="C12" s="62"/>
      <c r="D12" s="66"/>
      <c r="E12" s="66"/>
      <c r="F12" s="66"/>
      <c r="G12" s="66"/>
      <c r="H12" s="66"/>
      <c r="I12" s="28" t="s">
        <v>52</v>
      </c>
      <c r="J12" s="133" t="s">
        <v>101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67"/>
      <c r="X12" s="1"/>
    </row>
    <row r="13" spans="1:24" ht="20.100000000000001" customHeight="1">
      <c r="A13" s="4">
        <f>IF(ISBLANK(I13), 1, 0)</f>
        <v>1</v>
      </c>
      <c r="B13" s="4"/>
      <c r="C13" s="25"/>
      <c r="D13" s="26">
        <v>2</v>
      </c>
      <c r="E13" s="99" t="s">
        <v>46</v>
      </c>
      <c r="F13" s="99"/>
      <c r="G13" s="99"/>
      <c r="H13" s="99"/>
      <c r="I13" s="171"/>
      <c r="J13" s="171"/>
      <c r="K13" s="171"/>
      <c r="L13" s="171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27"/>
    </row>
    <row r="14" spans="1:24" ht="20.100000000000001" customHeight="1">
      <c r="A14" s="4"/>
      <c r="B14" s="4"/>
      <c r="C14" s="25"/>
      <c r="D14" s="26"/>
      <c r="E14" s="99"/>
      <c r="F14" s="99"/>
      <c r="G14" s="99"/>
      <c r="H14" s="99"/>
      <c r="I14" s="28" t="s">
        <v>52</v>
      </c>
      <c r="J14" s="98" t="s">
        <v>90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27"/>
    </row>
    <row r="15" spans="1:24" ht="20.100000000000001" customHeight="1">
      <c r="A15" s="4">
        <f>IF(AND($I15&lt;&gt;"個人", $I15&lt;&gt;"法人"), 102, 0)</f>
        <v>102</v>
      </c>
      <c r="B15" s="4"/>
      <c r="C15" s="25"/>
      <c r="D15" s="26">
        <v>3</v>
      </c>
      <c r="E15" s="99" t="s">
        <v>47</v>
      </c>
      <c r="F15" s="99"/>
      <c r="G15" s="99"/>
      <c r="H15" s="99"/>
      <c r="I15" s="168"/>
      <c r="J15" s="168"/>
      <c r="K15" s="168"/>
      <c r="L15" s="168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27"/>
    </row>
    <row r="16" spans="1:24" ht="20.100000000000001" customHeight="1">
      <c r="A16" s="4"/>
      <c r="B16" s="4"/>
      <c r="C16" s="25"/>
      <c r="D16" s="26"/>
      <c r="E16" s="99"/>
      <c r="F16" s="99"/>
      <c r="G16" s="99"/>
      <c r="H16" s="99"/>
      <c r="I16" s="28" t="s">
        <v>52</v>
      </c>
      <c r="J16" s="98" t="s">
        <v>51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27"/>
    </row>
    <row r="17" spans="1:23" ht="20.100000000000001" customHeight="1">
      <c r="A17" s="4">
        <f>IF(AND($I17&lt;&gt;"無", $I17&lt;&gt;"有"), 102, 0)</f>
        <v>102</v>
      </c>
      <c r="B17" s="4"/>
      <c r="C17" s="25"/>
      <c r="D17" s="26">
        <v>4</v>
      </c>
      <c r="E17" s="99" t="s">
        <v>48</v>
      </c>
      <c r="F17" s="99"/>
      <c r="G17" s="99"/>
      <c r="H17" s="99"/>
      <c r="I17" s="168"/>
      <c r="J17" s="168"/>
      <c r="K17" s="168"/>
      <c r="L17" s="168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27"/>
    </row>
    <row r="18" spans="1:23" ht="20.100000000000001" customHeight="1">
      <c r="A18" s="4"/>
      <c r="B18" s="4"/>
      <c r="C18" s="25"/>
      <c r="D18" s="26"/>
      <c r="E18" s="99"/>
      <c r="F18" s="99"/>
      <c r="G18" s="99"/>
      <c r="H18" s="99"/>
      <c r="I18" s="28" t="s">
        <v>53</v>
      </c>
      <c r="J18" s="98" t="s">
        <v>91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27"/>
    </row>
    <row r="19" spans="1:23" ht="20.100000000000001" customHeight="1">
      <c r="A19" s="4">
        <f>IF(AND($I19&lt;&gt;"無", $I19&lt;&gt;"有"), 102, 0)</f>
        <v>102</v>
      </c>
      <c r="B19" s="4"/>
      <c r="C19" s="25"/>
      <c r="D19" s="26">
        <v>5</v>
      </c>
      <c r="E19" s="99" t="s">
        <v>49</v>
      </c>
      <c r="F19" s="99"/>
      <c r="G19" s="99"/>
      <c r="H19" s="99"/>
      <c r="I19" s="168"/>
      <c r="J19" s="168"/>
      <c r="K19" s="168"/>
      <c r="L19" s="168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27"/>
    </row>
    <row r="20" spans="1:23" ht="20.100000000000001" customHeight="1">
      <c r="A20" s="4"/>
      <c r="B20" s="4"/>
      <c r="C20" s="29"/>
      <c r="D20" s="30"/>
      <c r="E20" s="99"/>
      <c r="F20" s="99"/>
      <c r="G20" s="99"/>
      <c r="H20" s="99"/>
      <c r="I20" s="28" t="s">
        <v>53</v>
      </c>
      <c r="J20" s="98" t="s">
        <v>92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27"/>
    </row>
    <row r="21" spans="1:23" ht="5.0999999999999996" customHeight="1">
      <c r="A21" s="4"/>
      <c r="B21" s="4"/>
      <c r="C21" s="6"/>
      <c r="D21" s="7"/>
      <c r="E21" s="169"/>
      <c r="F21" s="169"/>
      <c r="G21" s="169"/>
      <c r="H21" s="16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8"/>
    </row>
    <row r="22" spans="1:23" ht="8.1" customHeight="1">
      <c r="A22" s="4"/>
      <c r="B22" s="4"/>
      <c r="E22" s="2"/>
    </row>
    <row r="23" spans="1:23" ht="8.1" customHeight="1">
      <c r="A23" s="4"/>
      <c r="B23" s="4"/>
      <c r="E23" s="58"/>
      <c r="I23" s="58"/>
    </row>
    <row r="24" spans="1:23" ht="20.100000000000001" customHeight="1">
      <c r="A24" s="4"/>
      <c r="B24" s="4"/>
      <c r="C24" s="140" t="s">
        <v>78</v>
      </c>
      <c r="D24" s="141"/>
      <c r="E24" s="141"/>
      <c r="F24" s="141"/>
      <c r="G24" s="141"/>
      <c r="H24" s="142"/>
    </row>
    <row r="25" spans="1:23" ht="3.95" customHeight="1">
      <c r="A25" s="4"/>
      <c r="B25" s="4"/>
      <c r="C25" s="21"/>
      <c r="D25" s="22"/>
      <c r="E25" s="167"/>
      <c r="F25" s="167"/>
      <c r="G25" s="167"/>
      <c r="H25" s="167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4"/>
    </row>
    <row r="26" spans="1:23" ht="3.95" customHeight="1">
      <c r="A26" s="4"/>
      <c r="B26" s="4"/>
      <c r="C26" s="21"/>
      <c r="D26" s="57"/>
      <c r="E26" s="57"/>
      <c r="F26" s="57"/>
      <c r="G26" s="57"/>
      <c r="H26" s="57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27"/>
    </row>
    <row r="27" spans="1:23" ht="20.100000000000001" customHeight="1">
      <c r="A27" s="4">
        <f>IF(I27="", 1, IF(ISERROR(FIND("、"&amp;I27&amp;"、", "、高知県外、")), 102,0))</f>
        <v>1</v>
      </c>
      <c r="B27" s="4"/>
      <c r="C27" s="25"/>
      <c r="D27" s="26">
        <v>1</v>
      </c>
      <c r="E27" s="161" t="s">
        <v>83</v>
      </c>
      <c r="F27" s="161"/>
      <c r="G27" s="161"/>
      <c r="H27" s="161"/>
      <c r="I27" s="168"/>
      <c r="J27" s="168"/>
      <c r="K27" s="168"/>
      <c r="L27" s="168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27"/>
    </row>
    <row r="28" spans="1:23" ht="20.100000000000001" customHeight="1">
      <c r="A28" s="4"/>
      <c r="B28" s="4"/>
      <c r="C28" s="25"/>
      <c r="D28" s="26"/>
      <c r="E28" s="99"/>
      <c r="F28" s="99"/>
      <c r="G28" s="99"/>
      <c r="H28" s="99"/>
      <c r="I28" s="28" t="s">
        <v>52</v>
      </c>
      <c r="J28" s="98" t="s">
        <v>51</v>
      </c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27"/>
    </row>
    <row r="29" spans="1:23" ht="20.100000000000001" customHeight="1">
      <c r="A29" s="4">
        <f>IF(ISBLANK(I29), 1, 0)</f>
        <v>1</v>
      </c>
      <c r="B29" s="4"/>
      <c r="C29" s="25"/>
      <c r="D29" s="26">
        <v>2</v>
      </c>
      <c r="E29" s="161" t="s">
        <v>0</v>
      </c>
      <c r="F29" s="161"/>
      <c r="G29" s="161"/>
      <c r="H29" s="161"/>
      <c r="I29" s="164"/>
      <c r="J29" s="164"/>
      <c r="K29" s="164"/>
      <c r="L29" s="164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27"/>
    </row>
    <row r="30" spans="1:23" ht="20.100000000000001" customHeight="1">
      <c r="A30" s="4"/>
      <c r="B30" s="4"/>
      <c r="C30" s="25"/>
      <c r="D30" s="26"/>
      <c r="E30" s="99"/>
      <c r="F30" s="99"/>
      <c r="G30" s="99"/>
      <c r="H30" s="99"/>
      <c r="I30" s="28" t="s">
        <v>53</v>
      </c>
      <c r="J30" s="98" t="s">
        <v>84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27"/>
    </row>
    <row r="31" spans="1:23" ht="20.100000000000001" customHeight="1">
      <c r="A31" s="4">
        <f>IF(ISBLANK(I31), 1, 0)</f>
        <v>1</v>
      </c>
      <c r="B31" s="4"/>
      <c r="C31" s="25"/>
      <c r="D31" s="26">
        <v>3</v>
      </c>
      <c r="E31" s="161" t="s">
        <v>1</v>
      </c>
      <c r="F31" s="161"/>
      <c r="G31" s="161"/>
      <c r="H31" s="161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27"/>
    </row>
    <row r="32" spans="1:23" ht="20.100000000000001" customHeight="1">
      <c r="A32" s="4"/>
      <c r="B32" s="4"/>
      <c r="C32" s="25"/>
      <c r="D32" s="26"/>
      <c r="E32" s="99"/>
      <c r="F32" s="99"/>
      <c r="G32" s="99"/>
      <c r="H32" s="99"/>
      <c r="I32" s="28" t="s">
        <v>52</v>
      </c>
      <c r="J32" s="98" t="s">
        <v>94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27"/>
    </row>
    <row r="33" spans="1:23" ht="20.100000000000001" customHeight="1">
      <c r="A33" s="4">
        <f>IF(ISBLANK(I33), 1, 0)</f>
        <v>1</v>
      </c>
      <c r="B33" s="4"/>
      <c r="C33" s="25"/>
      <c r="D33" s="26">
        <v>4</v>
      </c>
      <c r="E33" s="161" t="s">
        <v>2</v>
      </c>
      <c r="F33" s="161"/>
      <c r="G33" s="161"/>
      <c r="H33" s="161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27"/>
    </row>
    <row r="34" spans="1:23" ht="20.100000000000001" customHeight="1">
      <c r="A34" s="4"/>
      <c r="B34" s="4"/>
      <c r="C34" s="29"/>
      <c r="D34" s="30"/>
      <c r="E34" s="99"/>
      <c r="F34" s="99"/>
      <c r="G34" s="99"/>
      <c r="H34" s="99"/>
      <c r="I34" s="28" t="s">
        <v>53</v>
      </c>
      <c r="J34" s="98" t="s">
        <v>86</v>
      </c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27"/>
    </row>
    <row r="35" spans="1:23" ht="20.100000000000001" customHeight="1">
      <c r="A35" s="4">
        <f>IF(ISBLANK(I35), 1, 0)</f>
        <v>1</v>
      </c>
      <c r="B35" s="4"/>
      <c r="C35" s="25"/>
      <c r="D35" s="26">
        <v>5</v>
      </c>
      <c r="E35" s="161" t="s">
        <v>3</v>
      </c>
      <c r="F35" s="161"/>
      <c r="G35" s="161"/>
      <c r="H35" s="161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27"/>
    </row>
    <row r="36" spans="1:23" ht="39.950000000000003" customHeight="1">
      <c r="A36" s="4"/>
      <c r="B36" s="4"/>
      <c r="C36" s="29"/>
      <c r="D36" s="30"/>
      <c r="E36" s="99"/>
      <c r="F36" s="99"/>
      <c r="G36" s="99"/>
      <c r="H36" s="99"/>
      <c r="I36" s="31" t="s">
        <v>53</v>
      </c>
      <c r="J36" s="133" t="s">
        <v>87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32"/>
    </row>
    <row r="37" spans="1:23" ht="20.100000000000001" customHeight="1">
      <c r="A37" s="4">
        <f>IF(ISBLANK(I37), 1, 0)</f>
        <v>1</v>
      </c>
      <c r="B37" s="4"/>
      <c r="C37" s="25"/>
      <c r="D37" s="26">
        <v>6</v>
      </c>
      <c r="E37" s="161" t="s">
        <v>63</v>
      </c>
      <c r="F37" s="161"/>
      <c r="G37" s="161"/>
      <c r="H37" s="161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27"/>
    </row>
    <row r="38" spans="1:23" ht="20.100000000000001" customHeight="1">
      <c r="A38" s="4"/>
      <c r="B38" s="4"/>
      <c r="C38" s="29"/>
      <c r="D38" s="30"/>
      <c r="E38" s="99"/>
      <c r="F38" s="99"/>
      <c r="G38" s="99"/>
      <c r="H38" s="99"/>
      <c r="I38" s="28" t="s">
        <v>53</v>
      </c>
      <c r="J38" s="98" t="s">
        <v>61</v>
      </c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33"/>
    </row>
    <row r="39" spans="1:23" ht="20.100000000000001" customHeight="1">
      <c r="A39" s="4"/>
      <c r="B39" s="4"/>
      <c r="C39" s="25"/>
      <c r="D39" s="26">
        <v>7</v>
      </c>
      <c r="E39" s="161" t="s">
        <v>4</v>
      </c>
      <c r="F39" s="161"/>
      <c r="G39" s="161"/>
      <c r="H39" s="161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27"/>
    </row>
    <row r="40" spans="1:23" ht="20.100000000000001" customHeight="1">
      <c r="A40" s="4"/>
      <c r="B40" s="4"/>
      <c r="C40" s="29"/>
      <c r="D40" s="30"/>
      <c r="E40" s="99"/>
      <c r="F40" s="99"/>
      <c r="G40" s="99"/>
      <c r="H40" s="99"/>
      <c r="I40" s="28" t="s">
        <v>53</v>
      </c>
      <c r="J40" s="98" t="s">
        <v>54</v>
      </c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33"/>
    </row>
    <row r="41" spans="1:23" ht="20.100000000000001" customHeight="1">
      <c r="A41" s="4">
        <f>IF(ISBLANK(I41), 1, 0)</f>
        <v>1</v>
      </c>
      <c r="B41" s="4"/>
      <c r="C41" s="25"/>
      <c r="D41" s="26">
        <v>8</v>
      </c>
      <c r="E41" s="161" t="s">
        <v>5</v>
      </c>
      <c r="F41" s="161"/>
      <c r="G41" s="161"/>
      <c r="H41" s="161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27"/>
    </row>
    <row r="42" spans="1:23" ht="20.100000000000001" customHeight="1">
      <c r="A42" s="4"/>
      <c r="B42" s="4"/>
      <c r="C42" s="29"/>
      <c r="D42" s="30"/>
      <c r="E42" s="99"/>
      <c r="F42" s="99"/>
      <c r="G42" s="99"/>
      <c r="H42" s="99"/>
      <c r="I42" s="28" t="s">
        <v>53</v>
      </c>
      <c r="J42" s="98" t="s">
        <v>56</v>
      </c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27"/>
    </row>
    <row r="43" spans="1:23" ht="20.100000000000001" customHeight="1">
      <c r="A43" s="4">
        <f>IF(ISBLANK(I43), 1, 0)</f>
        <v>1</v>
      </c>
      <c r="B43" s="4"/>
      <c r="C43" s="25"/>
      <c r="D43" s="26">
        <v>9</v>
      </c>
      <c r="E43" s="161" t="s">
        <v>6</v>
      </c>
      <c r="F43" s="161"/>
      <c r="G43" s="161"/>
      <c r="H43" s="161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27"/>
    </row>
    <row r="44" spans="1:23" ht="20.100000000000001" customHeight="1">
      <c r="A44" s="4"/>
      <c r="B44" s="4"/>
      <c r="C44" s="29"/>
      <c r="D44" s="30"/>
      <c r="E44" s="99"/>
      <c r="F44" s="99"/>
      <c r="G44" s="99"/>
      <c r="H44" s="99"/>
      <c r="I44" s="28" t="s">
        <v>53</v>
      </c>
      <c r="J44" s="98" t="s">
        <v>103</v>
      </c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27"/>
    </row>
    <row r="45" spans="1:23" ht="20.100000000000001" customHeight="1">
      <c r="A45" s="4"/>
      <c r="B45" s="4"/>
      <c r="C45" s="25"/>
      <c r="D45" s="26">
        <v>10</v>
      </c>
      <c r="E45" s="161" t="s">
        <v>7</v>
      </c>
      <c r="F45" s="161"/>
      <c r="G45" s="161"/>
      <c r="H45" s="161"/>
      <c r="I45" s="162"/>
      <c r="J45" s="164"/>
      <c r="K45" s="164"/>
      <c r="L45" s="164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27"/>
    </row>
    <row r="46" spans="1:23" ht="20.100000000000001" customHeight="1">
      <c r="A46" s="4"/>
      <c r="B46" s="4"/>
      <c r="C46" s="29"/>
      <c r="D46" s="30"/>
      <c r="E46" s="99"/>
      <c r="F46" s="99"/>
      <c r="G46" s="99"/>
      <c r="H46" s="99"/>
      <c r="I46" s="28" t="s">
        <v>53</v>
      </c>
      <c r="J46" s="98" t="s">
        <v>99</v>
      </c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27"/>
    </row>
    <row r="47" spans="1:23" ht="20.100000000000001" customHeight="1">
      <c r="A47" s="4"/>
      <c r="B47" s="4"/>
      <c r="C47" s="25"/>
      <c r="D47" s="26">
        <v>11</v>
      </c>
      <c r="E47" s="161" t="s">
        <v>42</v>
      </c>
      <c r="F47" s="161"/>
      <c r="G47" s="161"/>
      <c r="H47" s="161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27"/>
    </row>
    <row r="48" spans="1:23" ht="20.100000000000001" customHeight="1">
      <c r="A48" s="4"/>
      <c r="B48" s="4"/>
      <c r="C48" s="61"/>
      <c r="D48" s="60"/>
      <c r="E48" s="60"/>
      <c r="F48" s="60"/>
      <c r="G48" s="60"/>
      <c r="H48" s="60"/>
      <c r="I48" s="28" t="s">
        <v>53</v>
      </c>
      <c r="J48" s="133" t="s">
        <v>62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27"/>
    </row>
    <row r="49" spans="1:23" ht="20.100000000000001" customHeight="1">
      <c r="A49" s="4">
        <f>IF(AND($I49&lt;&gt;"課税", $I49&lt;&gt;"免税"), 102, 0)</f>
        <v>102</v>
      </c>
      <c r="B49" s="4"/>
      <c r="C49" s="25"/>
      <c r="D49" s="26">
        <v>12</v>
      </c>
      <c r="E49" s="161" t="s">
        <v>50</v>
      </c>
      <c r="F49" s="161"/>
      <c r="G49" s="161"/>
      <c r="H49" s="161"/>
      <c r="I49" s="168"/>
      <c r="J49" s="168"/>
      <c r="K49" s="168"/>
      <c r="L49" s="168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27"/>
    </row>
    <row r="50" spans="1:23" ht="27.95" customHeight="1">
      <c r="A50" s="4"/>
      <c r="B50" s="4"/>
      <c r="C50" s="29"/>
      <c r="D50" s="30"/>
      <c r="E50" s="99"/>
      <c r="F50" s="99"/>
      <c r="G50" s="99"/>
      <c r="H50" s="99"/>
      <c r="I50" s="28" t="s">
        <v>52</v>
      </c>
      <c r="J50" s="133" t="s">
        <v>107</v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27"/>
    </row>
    <row r="51" spans="1:23" ht="20.100000000000001" customHeight="1">
      <c r="A51" s="4">
        <f>IF(ISBLANK(I51), 1, 0)</f>
        <v>1</v>
      </c>
      <c r="B51" s="4"/>
      <c r="C51" s="25"/>
      <c r="D51" s="26">
        <v>13</v>
      </c>
      <c r="E51" s="161" t="s">
        <v>88</v>
      </c>
      <c r="F51" s="161"/>
      <c r="G51" s="161"/>
      <c r="H51" s="161"/>
      <c r="I51" s="162"/>
      <c r="J51" s="162"/>
      <c r="K51" s="162"/>
      <c r="L51" s="162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27"/>
    </row>
    <row r="52" spans="1:23" ht="20.100000000000001" customHeight="1">
      <c r="A52" s="4"/>
      <c r="B52" s="4"/>
      <c r="C52" s="29"/>
      <c r="D52" s="30"/>
      <c r="E52" s="99"/>
      <c r="F52" s="99"/>
      <c r="G52" s="99"/>
      <c r="H52" s="99"/>
      <c r="I52" s="28" t="s">
        <v>53</v>
      </c>
      <c r="J52" s="98" t="s">
        <v>71</v>
      </c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27"/>
    </row>
    <row r="53" spans="1:23" ht="20.100000000000001" customHeight="1">
      <c r="A53" s="4"/>
      <c r="B53" s="4"/>
      <c r="C53" s="25"/>
      <c r="D53" s="26">
        <v>14</v>
      </c>
      <c r="E53" s="161" t="s">
        <v>89</v>
      </c>
      <c r="F53" s="161"/>
      <c r="G53" s="161"/>
      <c r="H53" s="161"/>
      <c r="I53" s="162"/>
      <c r="J53" s="164"/>
      <c r="K53" s="164"/>
      <c r="L53" s="164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27"/>
    </row>
    <row r="54" spans="1:23" ht="20.100000000000001" customHeight="1">
      <c r="A54" s="4"/>
      <c r="B54" s="4"/>
      <c r="C54" s="61"/>
      <c r="D54" s="60"/>
      <c r="E54" s="99"/>
      <c r="F54" s="99"/>
      <c r="G54" s="99"/>
      <c r="H54" s="99"/>
      <c r="I54" s="28" t="s">
        <v>53</v>
      </c>
      <c r="J54" s="98" t="s">
        <v>95</v>
      </c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27"/>
    </row>
    <row r="55" spans="1:23" ht="20.100000000000001" customHeight="1">
      <c r="A55" s="4">
        <f>IF(ISBLANK(I55), 1, 0)</f>
        <v>1</v>
      </c>
      <c r="B55" s="4"/>
      <c r="C55" s="25"/>
      <c r="D55" s="26">
        <v>15</v>
      </c>
      <c r="E55" s="161" t="s">
        <v>59</v>
      </c>
      <c r="F55" s="161"/>
      <c r="G55" s="161"/>
      <c r="H55" s="161"/>
      <c r="I55" s="171"/>
      <c r="J55" s="162"/>
      <c r="K55" s="162"/>
      <c r="L55" s="162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27"/>
    </row>
    <row r="56" spans="1:23" ht="20.100000000000001" customHeight="1">
      <c r="A56" s="4"/>
      <c r="B56" s="4"/>
      <c r="C56" s="29"/>
      <c r="D56" s="30"/>
      <c r="E56" s="99"/>
      <c r="F56" s="99"/>
      <c r="G56" s="99"/>
      <c r="H56" s="99"/>
      <c r="I56" s="28" t="s">
        <v>52</v>
      </c>
      <c r="J56" s="98" t="s">
        <v>90</v>
      </c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27"/>
    </row>
    <row r="57" spans="1:23" ht="5.0999999999999996" customHeight="1">
      <c r="A57" s="4"/>
      <c r="B57" s="4"/>
      <c r="C57" s="34"/>
      <c r="D57" s="35"/>
      <c r="E57" s="125"/>
      <c r="F57" s="125"/>
      <c r="G57" s="125"/>
      <c r="H57" s="125"/>
      <c r="I57" s="53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7"/>
    </row>
    <row r="58" spans="1:23" ht="9.9499999999999993" customHeight="1">
      <c r="A58" s="4"/>
      <c r="B58" s="4"/>
      <c r="C58" s="30"/>
      <c r="D58" s="30"/>
      <c r="E58" s="30"/>
      <c r="F58" s="30"/>
      <c r="G58" s="30"/>
      <c r="H58" s="30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0"/>
    </row>
    <row r="59" spans="1:23" ht="9.9499999999999993" customHeight="1">
      <c r="A59" s="4"/>
      <c r="B59" s="4"/>
      <c r="C59" s="30"/>
      <c r="D59" s="30"/>
      <c r="E59" s="30"/>
      <c r="F59" s="30"/>
      <c r="G59" s="30"/>
      <c r="H59" s="30"/>
      <c r="I59" s="9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ht="20.100000000000001" customHeight="1">
      <c r="A60" s="4"/>
      <c r="B60" s="4"/>
      <c r="C60" s="140" t="s">
        <v>79</v>
      </c>
      <c r="D60" s="141"/>
      <c r="E60" s="141"/>
      <c r="F60" s="141"/>
      <c r="G60" s="141"/>
      <c r="H60" s="142"/>
    </row>
    <row r="61" spans="1:23" ht="3.95" customHeight="1">
      <c r="A61" s="4"/>
      <c r="B61" s="4"/>
      <c r="C61" s="21"/>
      <c r="D61" s="22"/>
      <c r="E61" s="167"/>
      <c r="F61" s="167"/>
      <c r="G61" s="167"/>
      <c r="H61" s="167"/>
      <c r="I61" s="88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4"/>
    </row>
    <row r="62" spans="1:23" ht="3.95" customHeight="1">
      <c r="A62" s="4"/>
      <c r="B62" s="4"/>
      <c r="C62" s="21"/>
      <c r="D62" s="57"/>
      <c r="E62" s="57"/>
      <c r="F62" s="57"/>
      <c r="G62" s="57"/>
      <c r="H62" s="57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27"/>
    </row>
    <row r="63" spans="1:23" ht="20.100000000000001" customHeight="1">
      <c r="A63" s="4">
        <f>IF(AND(I17="有",I63=""), 1, IF(AND(I63&lt;&gt;"", ISERROR(FIND("、"&amp;I63&amp;"、", "、黒潮町内、高知県内、高知県外、"))), 102,0))</f>
        <v>0</v>
      </c>
      <c r="B63" s="4"/>
      <c r="C63" s="25"/>
      <c r="D63" s="26">
        <v>1</v>
      </c>
      <c r="E63" s="161" t="s">
        <v>83</v>
      </c>
      <c r="F63" s="161"/>
      <c r="G63" s="161"/>
      <c r="H63" s="161"/>
      <c r="I63" s="168"/>
      <c r="J63" s="168"/>
      <c r="K63" s="168"/>
      <c r="L63" s="168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27"/>
    </row>
    <row r="64" spans="1:23" ht="20.100000000000001" customHeight="1">
      <c r="A64" s="4"/>
      <c r="B64" s="4"/>
      <c r="C64" s="25"/>
      <c r="D64" s="26"/>
      <c r="E64" s="99"/>
      <c r="F64" s="99"/>
      <c r="G64" s="99"/>
      <c r="H64" s="99"/>
      <c r="I64" s="28" t="s">
        <v>52</v>
      </c>
      <c r="J64" s="98" t="s">
        <v>51</v>
      </c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27"/>
    </row>
    <row r="65" spans="1:23" ht="20.100000000000001" customHeight="1">
      <c r="A65" s="4">
        <f>IF(AND(I17="有",ISBLANK(I65)), 1, 0)</f>
        <v>0</v>
      </c>
      <c r="B65" s="4"/>
      <c r="C65" s="25"/>
      <c r="D65" s="26">
        <v>2</v>
      </c>
      <c r="E65" s="161" t="s">
        <v>0</v>
      </c>
      <c r="F65" s="161"/>
      <c r="G65" s="161"/>
      <c r="H65" s="161"/>
      <c r="I65" s="164"/>
      <c r="J65" s="164"/>
      <c r="K65" s="164"/>
      <c r="L65" s="164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27"/>
    </row>
    <row r="66" spans="1:23" ht="20.100000000000001" customHeight="1">
      <c r="A66" s="4"/>
      <c r="B66" s="4"/>
      <c r="C66" s="25"/>
      <c r="D66" s="26"/>
      <c r="E66" s="99"/>
      <c r="F66" s="99"/>
      <c r="G66" s="99"/>
      <c r="H66" s="99"/>
      <c r="I66" s="28" t="s">
        <v>53</v>
      </c>
      <c r="J66" s="98" t="s">
        <v>85</v>
      </c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27"/>
    </row>
    <row r="67" spans="1:23" ht="20.100000000000001" customHeight="1">
      <c r="A67" s="4">
        <f>IF(AND(I17="有",ISBLANK(I67)), 1, 0)</f>
        <v>0</v>
      </c>
      <c r="B67" s="4"/>
      <c r="C67" s="25"/>
      <c r="D67" s="26">
        <v>3</v>
      </c>
      <c r="E67" s="161" t="s">
        <v>1</v>
      </c>
      <c r="F67" s="161"/>
      <c r="G67" s="161"/>
      <c r="H67" s="161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27"/>
    </row>
    <row r="68" spans="1:23" ht="20.100000000000001" customHeight="1">
      <c r="A68" s="4"/>
      <c r="B68" s="4"/>
      <c r="C68" s="25"/>
      <c r="D68" s="26"/>
      <c r="E68" s="99"/>
      <c r="F68" s="99"/>
      <c r="G68" s="99"/>
      <c r="H68" s="99"/>
      <c r="I68" s="28" t="s">
        <v>52</v>
      </c>
      <c r="J68" s="98" t="s">
        <v>94</v>
      </c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27"/>
    </row>
    <row r="69" spans="1:23" ht="20.100000000000001" customHeight="1">
      <c r="A69" s="4">
        <f>IF(AND(I17="有",ISBLANK(I69)), 1, 0)</f>
        <v>0</v>
      </c>
      <c r="B69" s="4"/>
      <c r="C69" s="25"/>
      <c r="D69" s="26">
        <v>4</v>
      </c>
      <c r="E69" s="161" t="s">
        <v>9</v>
      </c>
      <c r="F69" s="161"/>
      <c r="G69" s="161"/>
      <c r="H69" s="161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27"/>
    </row>
    <row r="70" spans="1:23" ht="39.950000000000003" customHeight="1">
      <c r="A70" s="4"/>
      <c r="B70" s="4"/>
      <c r="C70" s="29"/>
      <c r="D70" s="30"/>
      <c r="E70" s="99"/>
      <c r="F70" s="99"/>
      <c r="G70" s="99"/>
      <c r="H70" s="99"/>
      <c r="I70" s="28" t="s">
        <v>53</v>
      </c>
      <c r="J70" s="133" t="s">
        <v>96</v>
      </c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27"/>
    </row>
    <row r="71" spans="1:23" ht="20.100000000000001" customHeight="1">
      <c r="A71" s="4">
        <f>IF(AND(I17="有",ISBLANK(I71)), 1, 0)</f>
        <v>0</v>
      </c>
      <c r="B71" s="4"/>
      <c r="C71" s="25"/>
      <c r="D71" s="26">
        <v>5</v>
      </c>
      <c r="E71" s="161" t="s">
        <v>10</v>
      </c>
      <c r="F71" s="161"/>
      <c r="G71" s="161"/>
      <c r="H71" s="161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27"/>
    </row>
    <row r="72" spans="1:23" ht="27.95" customHeight="1">
      <c r="A72" s="4"/>
      <c r="B72" s="4"/>
      <c r="C72" s="29"/>
      <c r="D72" s="30"/>
      <c r="E72" s="99"/>
      <c r="F72" s="99"/>
      <c r="G72" s="99"/>
      <c r="H72" s="99"/>
      <c r="I72" s="31" t="s">
        <v>53</v>
      </c>
      <c r="J72" s="133" t="s">
        <v>97</v>
      </c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27"/>
    </row>
    <row r="73" spans="1:23" ht="20.100000000000001" customHeight="1">
      <c r="A73" s="4">
        <f>IF(AND(I17="有",ISBLANK(I73)), 1, 0)</f>
        <v>0</v>
      </c>
      <c r="B73" s="4"/>
      <c r="C73" s="25"/>
      <c r="D73" s="26">
        <v>6</v>
      </c>
      <c r="E73" s="161" t="s">
        <v>68</v>
      </c>
      <c r="F73" s="161"/>
      <c r="G73" s="161"/>
      <c r="H73" s="161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27"/>
    </row>
    <row r="74" spans="1:23" ht="20.100000000000001" customHeight="1">
      <c r="A74" s="4"/>
      <c r="B74" s="4"/>
      <c r="C74" s="29"/>
      <c r="D74" s="30"/>
      <c r="E74" s="99"/>
      <c r="F74" s="99"/>
      <c r="G74" s="99"/>
      <c r="H74" s="99"/>
      <c r="I74" s="28" t="s">
        <v>53</v>
      </c>
      <c r="J74" s="133" t="s">
        <v>64</v>
      </c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27"/>
    </row>
    <row r="75" spans="1:23" ht="20.100000000000001" customHeight="1">
      <c r="A75" s="4"/>
      <c r="B75" s="4"/>
      <c r="C75" s="25"/>
      <c r="D75" s="26">
        <v>7</v>
      </c>
      <c r="E75" s="161" t="s">
        <v>69</v>
      </c>
      <c r="F75" s="161"/>
      <c r="G75" s="161"/>
      <c r="H75" s="161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27"/>
    </row>
    <row r="76" spans="1:23" ht="20.100000000000001" customHeight="1">
      <c r="A76" s="4"/>
      <c r="B76" s="4"/>
      <c r="C76" s="29"/>
      <c r="D76" s="30"/>
      <c r="E76" s="99"/>
      <c r="F76" s="99"/>
      <c r="G76" s="99"/>
      <c r="H76" s="99"/>
      <c r="I76" s="28" t="s">
        <v>53</v>
      </c>
      <c r="J76" s="98" t="s">
        <v>54</v>
      </c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27"/>
    </row>
    <row r="77" spans="1:23" ht="20.100000000000001" customHeight="1">
      <c r="A77" s="4">
        <f>IF(AND(I17="有",ISBLANK(I77)), 1, 0)</f>
        <v>0</v>
      </c>
      <c r="B77" s="4"/>
      <c r="C77" s="25"/>
      <c r="D77" s="26">
        <v>8</v>
      </c>
      <c r="E77" s="161" t="s">
        <v>70</v>
      </c>
      <c r="F77" s="161"/>
      <c r="G77" s="161"/>
      <c r="H77" s="161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27"/>
    </row>
    <row r="78" spans="1:23" ht="20.100000000000001" customHeight="1">
      <c r="A78" s="4"/>
      <c r="B78" s="4"/>
      <c r="C78" s="29"/>
      <c r="D78" s="30"/>
      <c r="E78" s="99"/>
      <c r="F78" s="99"/>
      <c r="G78" s="99"/>
      <c r="H78" s="99"/>
      <c r="I78" s="28" t="s">
        <v>53</v>
      </c>
      <c r="J78" s="98" t="s">
        <v>56</v>
      </c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27"/>
    </row>
    <row r="79" spans="1:23" ht="20.100000000000001" customHeight="1">
      <c r="A79" s="4">
        <f>IF(AND(I17="有",ISBLANK(I79)), 1, 0)</f>
        <v>0</v>
      </c>
      <c r="B79" s="4"/>
      <c r="C79" s="25"/>
      <c r="D79" s="26">
        <v>9</v>
      </c>
      <c r="E79" s="161" t="s">
        <v>6</v>
      </c>
      <c r="F79" s="161"/>
      <c r="G79" s="161"/>
      <c r="H79" s="161"/>
      <c r="I79" s="162"/>
      <c r="J79" s="162"/>
      <c r="K79" s="162"/>
      <c r="L79" s="162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27"/>
    </row>
    <row r="80" spans="1:23" ht="20.100000000000001" customHeight="1">
      <c r="A80" s="4"/>
      <c r="B80" s="4"/>
      <c r="C80" s="29"/>
      <c r="D80" s="30"/>
      <c r="E80" s="99"/>
      <c r="F80" s="99"/>
      <c r="G80" s="99"/>
      <c r="H80" s="99"/>
      <c r="I80" s="28" t="s">
        <v>53</v>
      </c>
      <c r="J80" s="98" t="s">
        <v>102</v>
      </c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27"/>
    </row>
    <row r="81" spans="1:24" ht="20.100000000000001" customHeight="1">
      <c r="A81" s="4"/>
      <c r="B81" s="4"/>
      <c r="C81" s="25"/>
      <c r="D81" s="26">
        <v>10</v>
      </c>
      <c r="E81" s="161" t="s">
        <v>7</v>
      </c>
      <c r="F81" s="161"/>
      <c r="G81" s="161"/>
      <c r="H81" s="161"/>
      <c r="I81" s="162"/>
      <c r="J81" s="162"/>
      <c r="K81" s="162"/>
      <c r="L81" s="162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27"/>
    </row>
    <row r="82" spans="1:24" s="87" customFormat="1" ht="20.100000000000001" customHeight="1">
      <c r="A82" s="82"/>
      <c r="B82" s="82"/>
      <c r="C82" s="83"/>
      <c r="D82" s="84"/>
      <c r="E82" s="166"/>
      <c r="F82" s="166"/>
      <c r="G82" s="166"/>
      <c r="H82" s="166"/>
      <c r="I82" s="28" t="s">
        <v>53</v>
      </c>
      <c r="J82" s="98" t="s">
        <v>98</v>
      </c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85"/>
      <c r="X82" s="86"/>
    </row>
    <row r="83" spans="1:24" ht="20.100000000000001" customHeight="1">
      <c r="A83" s="4"/>
      <c r="B83" s="4"/>
      <c r="C83" s="25"/>
      <c r="D83" s="26">
        <v>11</v>
      </c>
      <c r="E83" s="161" t="s">
        <v>42</v>
      </c>
      <c r="F83" s="161"/>
      <c r="G83" s="161"/>
      <c r="H83" s="161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27"/>
    </row>
    <row r="84" spans="1:24" ht="20.100000000000001" customHeight="1">
      <c r="A84" s="4"/>
      <c r="B84" s="4"/>
      <c r="C84" s="61"/>
      <c r="D84" s="60"/>
      <c r="E84" s="60"/>
      <c r="F84" s="60"/>
      <c r="G84" s="60"/>
      <c r="H84" s="60"/>
      <c r="I84" s="28" t="s">
        <v>53</v>
      </c>
      <c r="J84" s="133" t="s">
        <v>62</v>
      </c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27"/>
    </row>
    <row r="85" spans="1:24" ht="3.95" customHeight="1">
      <c r="A85" s="4"/>
      <c r="B85" s="4"/>
      <c r="C85" s="34"/>
      <c r="D85" s="35"/>
      <c r="E85" s="125"/>
      <c r="F85" s="125"/>
      <c r="G85" s="125"/>
      <c r="H85" s="125"/>
      <c r="I85" s="54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7"/>
    </row>
    <row r="86" spans="1:24" ht="9.9499999999999993" customHeight="1">
      <c r="A86" s="4"/>
      <c r="B86" s="4"/>
      <c r="C86" s="30"/>
      <c r="D86" s="30"/>
      <c r="E86" s="30"/>
      <c r="F86" s="30"/>
      <c r="G86" s="30"/>
      <c r="H86" s="30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0"/>
    </row>
    <row r="87" spans="1:24" ht="9.9499999999999993" customHeight="1">
      <c r="A87" s="4"/>
      <c r="B87" s="4"/>
      <c r="C87" s="30"/>
      <c r="D87" s="30"/>
      <c r="E87" s="30"/>
      <c r="F87" s="30"/>
      <c r="G87" s="30"/>
      <c r="H87" s="30"/>
      <c r="I87" s="38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4" ht="20.100000000000001" customHeight="1">
      <c r="A88" s="4"/>
      <c r="B88" s="4"/>
      <c r="C88" s="140" t="s">
        <v>80</v>
      </c>
      <c r="D88" s="141"/>
      <c r="E88" s="141"/>
      <c r="F88" s="141"/>
      <c r="G88" s="141"/>
      <c r="H88" s="142"/>
    </row>
    <row r="89" spans="1:24" ht="8.1" customHeight="1">
      <c r="A89" s="4"/>
      <c r="B89" s="4"/>
      <c r="C89" s="39"/>
      <c r="D89" s="40"/>
      <c r="E89" s="40"/>
      <c r="F89" s="40"/>
      <c r="G89" s="40"/>
      <c r="H89" s="40"/>
      <c r="I89" s="88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4"/>
    </row>
    <row r="90" spans="1:24" ht="20.100000000000001" customHeight="1">
      <c r="A90" s="4"/>
      <c r="B90" s="4"/>
      <c r="C90" s="39"/>
      <c r="D90" s="98" t="s">
        <v>67</v>
      </c>
      <c r="E90" s="98"/>
      <c r="F90" s="98"/>
      <c r="G90" s="98"/>
      <c r="H90" s="98"/>
      <c r="I90" s="165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27"/>
    </row>
    <row r="91" spans="1:24" ht="20.100000000000001" customHeight="1">
      <c r="A91" s="4">
        <f>IF(ISBLANK(I91), 1, 0)</f>
        <v>1</v>
      </c>
      <c r="B91" s="4"/>
      <c r="C91" s="25"/>
      <c r="D91" s="26">
        <v>1</v>
      </c>
      <c r="E91" s="161" t="s">
        <v>8</v>
      </c>
      <c r="F91" s="161"/>
      <c r="G91" s="161"/>
      <c r="H91" s="161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27"/>
    </row>
    <row r="92" spans="1:24" ht="20.100000000000001" customHeight="1">
      <c r="A92" s="4"/>
      <c r="B92" s="4"/>
      <c r="C92" s="25"/>
      <c r="D92" s="26"/>
      <c r="E92" s="99"/>
      <c r="F92" s="99"/>
      <c r="G92" s="99"/>
      <c r="H92" s="99"/>
      <c r="I92" s="41" t="s">
        <v>52</v>
      </c>
      <c r="J92" s="133" t="s">
        <v>106</v>
      </c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27"/>
    </row>
    <row r="93" spans="1:24" ht="20.100000000000001" customHeight="1">
      <c r="A93" s="4"/>
      <c r="B93" s="4"/>
      <c r="C93" s="25"/>
      <c r="D93" s="26">
        <v>2</v>
      </c>
      <c r="E93" s="161" t="s">
        <v>65</v>
      </c>
      <c r="F93" s="161"/>
      <c r="G93" s="161"/>
      <c r="H93" s="161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27"/>
    </row>
    <row r="94" spans="1:24" ht="20.100000000000001" customHeight="1">
      <c r="A94" s="4"/>
      <c r="B94" s="4"/>
      <c r="C94" s="25"/>
      <c r="D94" s="26"/>
      <c r="E94" s="99"/>
      <c r="F94" s="99"/>
      <c r="G94" s="99"/>
      <c r="H94" s="99"/>
      <c r="I94" s="41" t="s">
        <v>53</v>
      </c>
      <c r="J94" s="98" t="s">
        <v>54</v>
      </c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27"/>
    </row>
    <row r="95" spans="1:24" ht="20.100000000000001" customHeight="1">
      <c r="A95" s="4">
        <f>IF(ISBLANK(I95), 1, 0)</f>
        <v>1</v>
      </c>
      <c r="B95" s="4"/>
      <c r="C95" s="25"/>
      <c r="D95" s="26">
        <v>3</v>
      </c>
      <c r="E95" s="161" t="s">
        <v>66</v>
      </c>
      <c r="F95" s="161"/>
      <c r="G95" s="161"/>
      <c r="H95" s="161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27"/>
    </row>
    <row r="96" spans="1:24" ht="20.100000000000001" customHeight="1">
      <c r="A96" s="4"/>
      <c r="B96" s="4"/>
      <c r="C96" s="25"/>
      <c r="D96" s="26"/>
      <c r="E96" s="99"/>
      <c r="F96" s="99"/>
      <c r="G96" s="99"/>
      <c r="H96" s="99"/>
      <c r="I96" s="41" t="s">
        <v>53</v>
      </c>
      <c r="J96" s="98" t="s">
        <v>56</v>
      </c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27"/>
    </row>
    <row r="97" spans="1:23" ht="20.100000000000001" customHeight="1">
      <c r="A97" s="4">
        <f>IF(ISBLANK(I97), 1, 0)</f>
        <v>1</v>
      </c>
      <c r="B97" s="4"/>
      <c r="C97" s="25"/>
      <c r="D97" s="26">
        <v>4</v>
      </c>
      <c r="E97" s="161" t="s">
        <v>6</v>
      </c>
      <c r="F97" s="161"/>
      <c r="G97" s="161"/>
      <c r="H97" s="161"/>
      <c r="I97" s="162"/>
      <c r="J97" s="162"/>
      <c r="K97" s="162"/>
      <c r="L97" s="162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27"/>
    </row>
    <row r="98" spans="1:23" ht="20.100000000000001" customHeight="1">
      <c r="A98" s="4"/>
      <c r="B98" s="4"/>
      <c r="C98" s="29"/>
      <c r="D98" s="30"/>
      <c r="E98" s="99"/>
      <c r="F98" s="99"/>
      <c r="G98" s="99"/>
      <c r="H98" s="99"/>
      <c r="I98" s="41" t="s">
        <v>53</v>
      </c>
      <c r="J98" s="98" t="s">
        <v>102</v>
      </c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27"/>
    </row>
    <row r="99" spans="1:23" ht="20.100000000000001" customHeight="1">
      <c r="A99" s="4"/>
      <c r="B99" s="4"/>
      <c r="C99" s="25"/>
      <c r="D99" s="26">
        <v>5</v>
      </c>
      <c r="E99" s="161" t="s">
        <v>7</v>
      </c>
      <c r="F99" s="161"/>
      <c r="G99" s="161"/>
      <c r="H99" s="161"/>
      <c r="I99" s="162"/>
      <c r="J99" s="162"/>
      <c r="K99" s="162"/>
      <c r="L99" s="162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27"/>
    </row>
    <row r="100" spans="1:23" ht="20.100000000000001" customHeight="1">
      <c r="A100" s="4"/>
      <c r="B100" s="4"/>
      <c r="C100" s="29"/>
      <c r="D100" s="30"/>
      <c r="E100" s="99"/>
      <c r="F100" s="99"/>
      <c r="G100" s="99"/>
      <c r="H100" s="99"/>
      <c r="I100" s="41" t="s">
        <v>53</v>
      </c>
      <c r="J100" s="98" t="s">
        <v>55</v>
      </c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27"/>
    </row>
    <row r="101" spans="1:23" ht="20.100000000000001" customHeight="1">
      <c r="A101" s="4"/>
      <c r="B101" s="4"/>
      <c r="C101" s="25"/>
      <c r="D101" s="26">
        <v>6</v>
      </c>
      <c r="E101" s="161" t="s">
        <v>42</v>
      </c>
      <c r="F101" s="161"/>
      <c r="G101" s="161"/>
      <c r="H101" s="161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27"/>
    </row>
    <row r="102" spans="1:23" ht="20.100000000000001" customHeight="1">
      <c r="A102" s="4"/>
      <c r="B102" s="4"/>
      <c r="C102" s="29"/>
      <c r="D102" s="30"/>
      <c r="E102" s="30"/>
      <c r="F102" s="30"/>
      <c r="G102" s="30"/>
      <c r="H102" s="30"/>
      <c r="I102" s="28" t="s">
        <v>53</v>
      </c>
      <c r="J102" s="133" t="s">
        <v>62</v>
      </c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27"/>
    </row>
    <row r="103" spans="1:23" ht="5.0999999999999996" customHeight="1">
      <c r="A103" s="4"/>
      <c r="B103" s="4"/>
      <c r="C103" s="34"/>
      <c r="D103" s="35"/>
      <c r="E103" s="35"/>
      <c r="F103" s="35"/>
      <c r="G103" s="35"/>
      <c r="H103" s="35"/>
      <c r="I103" s="91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7"/>
    </row>
    <row r="104" spans="1:23" ht="9.9499999999999993" customHeight="1">
      <c r="A104" s="4"/>
      <c r="B104" s="4"/>
      <c r="C104" s="30"/>
      <c r="D104" s="30"/>
      <c r="E104" s="30"/>
      <c r="F104" s="30"/>
      <c r="G104" s="30"/>
      <c r="H104" s="30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0"/>
    </row>
    <row r="105" spans="1:23" ht="9.9499999999999993" customHeight="1">
      <c r="A105" s="4"/>
      <c r="B105" s="4"/>
      <c r="C105" s="30"/>
      <c r="D105" s="30"/>
      <c r="E105" s="30"/>
      <c r="F105" s="30"/>
      <c r="G105" s="30"/>
      <c r="H105" s="30"/>
      <c r="I105" s="9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ht="20.100000000000001" customHeight="1">
      <c r="A106" s="4"/>
      <c r="B106" s="4"/>
      <c r="C106" s="140" t="s">
        <v>81</v>
      </c>
      <c r="D106" s="141"/>
      <c r="E106" s="141"/>
      <c r="F106" s="141"/>
      <c r="G106" s="141"/>
      <c r="H106" s="142"/>
    </row>
    <row r="107" spans="1:23" ht="8.1" customHeight="1">
      <c r="A107" s="4"/>
      <c r="B107" s="4"/>
      <c r="C107" s="21"/>
      <c r="D107" s="22"/>
      <c r="E107" s="22"/>
      <c r="F107" s="22"/>
      <c r="G107" s="22"/>
      <c r="H107" s="22"/>
      <c r="I107" s="88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</row>
    <row r="108" spans="1:23" ht="8.1" customHeight="1">
      <c r="A108" s="4"/>
      <c r="B108" s="4"/>
      <c r="C108" s="21"/>
      <c r="D108" s="59"/>
      <c r="E108" s="59"/>
      <c r="F108" s="59"/>
      <c r="G108" s="59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27"/>
    </row>
    <row r="109" spans="1:23" ht="20.100000000000001" customHeight="1">
      <c r="A109" s="4">
        <f>IF(AND(I19="有",ISBLANK(I109)), 1, 0)</f>
        <v>0</v>
      </c>
      <c r="B109" s="4"/>
      <c r="C109" s="25"/>
      <c r="D109" s="26">
        <v>1</v>
      </c>
      <c r="E109" s="161" t="s">
        <v>0</v>
      </c>
      <c r="F109" s="161"/>
      <c r="G109" s="161"/>
      <c r="H109" s="161"/>
      <c r="I109" s="164"/>
      <c r="J109" s="164"/>
      <c r="K109" s="164"/>
      <c r="L109" s="164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27"/>
    </row>
    <row r="110" spans="1:23" ht="20.100000000000001" customHeight="1">
      <c r="A110" s="4"/>
      <c r="B110" s="4"/>
      <c r="C110" s="25"/>
      <c r="D110" s="26"/>
      <c r="E110" s="99"/>
      <c r="F110" s="99"/>
      <c r="G110" s="99"/>
      <c r="H110" s="99"/>
      <c r="I110" s="28" t="s">
        <v>53</v>
      </c>
      <c r="J110" s="98" t="s">
        <v>85</v>
      </c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27"/>
    </row>
    <row r="111" spans="1:23" ht="20.100000000000001" customHeight="1">
      <c r="A111" s="4">
        <f>IF(AND(I19="有",ISBLANK(I111)), 1, 0)</f>
        <v>0</v>
      </c>
      <c r="B111" s="4"/>
      <c r="C111" s="25"/>
      <c r="D111" s="26">
        <v>2</v>
      </c>
      <c r="E111" s="161" t="s">
        <v>1</v>
      </c>
      <c r="F111" s="161"/>
      <c r="G111" s="161"/>
      <c r="H111" s="161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27"/>
    </row>
    <row r="112" spans="1:23" ht="20.100000000000001" customHeight="1">
      <c r="A112" s="4"/>
      <c r="B112" s="4"/>
      <c r="C112" s="25"/>
      <c r="D112" s="26"/>
      <c r="E112" s="99"/>
      <c r="F112" s="99"/>
      <c r="G112" s="99"/>
      <c r="H112" s="99"/>
      <c r="I112" s="28" t="s">
        <v>93</v>
      </c>
      <c r="J112" s="98" t="s">
        <v>94</v>
      </c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27"/>
    </row>
    <row r="113" spans="1:24" ht="20.100000000000001" customHeight="1">
      <c r="A113" s="4"/>
      <c r="B113" s="4"/>
      <c r="C113" s="25"/>
      <c r="D113" s="26">
        <v>3</v>
      </c>
      <c r="E113" s="161" t="s">
        <v>11</v>
      </c>
      <c r="F113" s="161"/>
      <c r="G113" s="161"/>
      <c r="H113" s="161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27"/>
    </row>
    <row r="114" spans="1:24" ht="20.100000000000001" customHeight="1">
      <c r="A114" s="4"/>
      <c r="B114" s="4"/>
      <c r="C114" s="25"/>
      <c r="D114" s="26"/>
      <c r="E114" s="99"/>
      <c r="F114" s="99"/>
      <c r="G114" s="99"/>
      <c r="H114" s="99"/>
      <c r="I114" s="28" t="s">
        <v>53</v>
      </c>
      <c r="J114" s="98" t="s">
        <v>54</v>
      </c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27"/>
    </row>
    <row r="115" spans="1:24" ht="20.100000000000001" customHeight="1">
      <c r="A115" s="4">
        <f>IF(AND(I19="有",ISBLANK(I115)), 1, 0)</f>
        <v>0</v>
      </c>
      <c r="B115" s="4"/>
      <c r="C115" s="25"/>
      <c r="D115" s="26">
        <v>4</v>
      </c>
      <c r="E115" s="161" t="s">
        <v>12</v>
      </c>
      <c r="F115" s="161"/>
      <c r="G115" s="161"/>
      <c r="H115" s="161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27"/>
    </row>
    <row r="116" spans="1:24" ht="20.100000000000001" customHeight="1">
      <c r="A116" s="4"/>
      <c r="B116" s="4"/>
      <c r="C116" s="29"/>
      <c r="D116" s="30"/>
      <c r="E116" s="99"/>
      <c r="F116" s="99"/>
      <c r="G116" s="99"/>
      <c r="H116" s="99"/>
      <c r="I116" s="28" t="s">
        <v>53</v>
      </c>
      <c r="J116" s="98" t="s">
        <v>56</v>
      </c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27"/>
    </row>
    <row r="117" spans="1:24" ht="20.100000000000001" customHeight="1">
      <c r="A117" s="4">
        <f>IF(AND(I19="有",ISBLANK(I117)), 1, 0)</f>
        <v>0</v>
      </c>
      <c r="B117" s="4"/>
      <c r="C117" s="25"/>
      <c r="D117" s="26">
        <v>5</v>
      </c>
      <c r="E117" s="161" t="s">
        <v>6</v>
      </c>
      <c r="F117" s="161"/>
      <c r="G117" s="161"/>
      <c r="H117" s="161"/>
      <c r="I117" s="162"/>
      <c r="J117" s="162"/>
      <c r="K117" s="162"/>
      <c r="L117" s="162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27"/>
    </row>
    <row r="118" spans="1:24" ht="20.100000000000001" customHeight="1">
      <c r="A118" s="4"/>
      <c r="B118" s="4"/>
      <c r="C118" s="29"/>
      <c r="D118" s="30"/>
      <c r="E118" s="99"/>
      <c r="F118" s="99"/>
      <c r="G118" s="99"/>
      <c r="H118" s="99"/>
      <c r="I118" s="28" t="s">
        <v>53</v>
      </c>
      <c r="J118" s="98" t="s">
        <v>102</v>
      </c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27"/>
    </row>
    <row r="119" spans="1:24" ht="20.100000000000001" customHeight="1">
      <c r="A119" s="4"/>
      <c r="B119" s="4"/>
      <c r="C119" s="25"/>
      <c r="D119" s="26">
        <v>6</v>
      </c>
      <c r="E119" s="161" t="s">
        <v>7</v>
      </c>
      <c r="F119" s="161"/>
      <c r="G119" s="161"/>
      <c r="H119" s="161"/>
      <c r="I119" s="162"/>
      <c r="J119" s="162"/>
      <c r="K119" s="162"/>
      <c r="L119" s="162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27"/>
    </row>
    <row r="120" spans="1:24" ht="20.100000000000001" customHeight="1">
      <c r="A120" s="4"/>
      <c r="B120" s="4"/>
      <c r="C120" s="29"/>
      <c r="D120" s="30"/>
      <c r="E120" s="99"/>
      <c r="F120" s="99"/>
      <c r="G120" s="99"/>
      <c r="H120" s="99"/>
      <c r="I120" s="28" t="s">
        <v>53</v>
      </c>
      <c r="J120" s="98" t="s">
        <v>55</v>
      </c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27"/>
    </row>
    <row r="121" spans="1:24" ht="5.0999999999999996" customHeight="1">
      <c r="A121" s="4"/>
      <c r="B121" s="4"/>
      <c r="C121" s="34"/>
      <c r="D121" s="35"/>
      <c r="E121" s="125"/>
      <c r="F121" s="125"/>
      <c r="G121" s="125"/>
      <c r="H121" s="125"/>
      <c r="I121" s="54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7"/>
    </row>
    <row r="122" spans="1:24" ht="9.9499999999999993" customHeight="1">
      <c r="A122" s="4"/>
      <c r="B122" s="4"/>
      <c r="C122" s="30"/>
      <c r="D122" s="30"/>
      <c r="E122" s="30"/>
      <c r="F122" s="30"/>
      <c r="G122" s="30"/>
      <c r="H122" s="30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0"/>
    </row>
    <row r="123" spans="1:24" s="3" customFormat="1" ht="9.9499999999999993" customHeight="1">
      <c r="A123" s="4"/>
      <c r="B123" s="4"/>
      <c r="C123" s="30"/>
      <c r="D123" s="30"/>
      <c r="E123" s="30"/>
      <c r="F123" s="30"/>
      <c r="G123" s="30"/>
      <c r="H123" s="30"/>
      <c r="I123" s="89"/>
      <c r="J123" s="38"/>
      <c r="K123" s="3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s="3" customFormat="1" ht="20.100000000000001" customHeight="1">
      <c r="A124" s="4"/>
      <c r="B124" s="4"/>
      <c r="C124" s="140" t="s">
        <v>82</v>
      </c>
      <c r="D124" s="141"/>
      <c r="E124" s="141"/>
      <c r="F124" s="141"/>
      <c r="G124" s="141"/>
      <c r="H124" s="141"/>
      <c r="I124" s="142"/>
    </row>
    <row r="125" spans="1:24" s="3" customFormat="1" ht="8.1" customHeight="1">
      <c r="A125" s="4"/>
      <c r="B125" s="4"/>
      <c r="C125" s="21"/>
      <c r="D125" s="22"/>
      <c r="E125" s="22"/>
      <c r="F125" s="22"/>
      <c r="G125" s="22"/>
      <c r="H125" s="22"/>
      <c r="I125" s="22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4"/>
    </row>
    <row r="126" spans="1:24" s="3" customFormat="1" ht="51" customHeight="1">
      <c r="A126" s="4"/>
      <c r="B126" s="4"/>
      <c r="C126" s="21"/>
      <c r="D126" s="97" t="s">
        <v>109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27"/>
    </row>
    <row r="127" spans="1:24" s="3" customFormat="1" ht="21.95" customHeight="1">
      <c r="A127" s="4"/>
      <c r="B127" s="4"/>
      <c r="C127" s="21"/>
      <c r="D127" s="149" t="s">
        <v>57</v>
      </c>
      <c r="E127" s="150"/>
      <c r="F127" s="150"/>
      <c r="G127" s="150"/>
      <c r="H127" s="151"/>
      <c r="I127" s="145" t="s">
        <v>104</v>
      </c>
      <c r="J127" s="146"/>
      <c r="K127" s="157" t="s">
        <v>105</v>
      </c>
      <c r="L127" s="113" t="s">
        <v>13</v>
      </c>
      <c r="M127" s="159"/>
      <c r="N127" s="109" t="s">
        <v>60</v>
      </c>
      <c r="O127" s="110"/>
      <c r="P127" s="110"/>
      <c r="Q127" s="111"/>
      <c r="R127" s="112"/>
      <c r="S127" s="113" t="s">
        <v>58</v>
      </c>
      <c r="T127" s="114"/>
      <c r="U127" s="115"/>
      <c r="V127" s="73"/>
      <c r="W127" s="74"/>
      <c r="X127" s="73"/>
    </row>
    <row r="128" spans="1:24" s="3" customFormat="1" ht="21.95" customHeight="1">
      <c r="A128" s="4"/>
      <c r="B128" s="4"/>
      <c r="C128" s="25"/>
      <c r="D128" s="152"/>
      <c r="E128" s="153"/>
      <c r="F128" s="153"/>
      <c r="G128" s="153"/>
      <c r="H128" s="154"/>
      <c r="I128" s="147"/>
      <c r="J128" s="148"/>
      <c r="K128" s="158"/>
      <c r="L128" s="116"/>
      <c r="M128" s="160"/>
      <c r="N128" s="42" t="s">
        <v>73</v>
      </c>
      <c r="O128" s="42" t="s">
        <v>74</v>
      </c>
      <c r="P128" s="42" t="s">
        <v>75</v>
      </c>
      <c r="Q128" s="42" t="s">
        <v>72</v>
      </c>
      <c r="R128" s="42" t="s">
        <v>76</v>
      </c>
      <c r="S128" s="116"/>
      <c r="T128" s="117"/>
      <c r="U128" s="118"/>
      <c r="V128" s="75"/>
      <c r="W128" s="76"/>
      <c r="X128" s="75"/>
    </row>
    <row r="129" spans="1:24" s="3" customFormat="1" ht="20.100000000000001" customHeight="1">
      <c r="A129" s="4">
        <f t="shared" ref="A129:A157" si="0">IF(AND(I129="○", OR(AND(K129&lt;&gt;"一般", K129&lt;&gt;"特定"), L129="", N129="", O129="", P129="", Q129="", R129="", S129="")), 1103,0)</f>
        <v>0</v>
      </c>
      <c r="B129" s="4"/>
      <c r="C129" s="25"/>
      <c r="D129" s="43">
        <v>1</v>
      </c>
      <c r="E129" s="103" t="s">
        <v>14</v>
      </c>
      <c r="F129" s="103"/>
      <c r="G129" s="103"/>
      <c r="H129" s="104"/>
      <c r="I129" s="143"/>
      <c r="J129" s="144"/>
      <c r="K129" s="11"/>
      <c r="L129" s="155"/>
      <c r="M129" s="156"/>
      <c r="N129" s="12"/>
      <c r="O129" s="44"/>
      <c r="P129" s="44"/>
      <c r="Q129" s="70"/>
      <c r="R129" s="70"/>
      <c r="S129" s="119"/>
      <c r="T129" s="120"/>
      <c r="U129" s="121"/>
      <c r="V129" s="75"/>
      <c r="W129" s="76"/>
      <c r="X129" s="75"/>
    </row>
    <row r="130" spans="1:24" s="3" customFormat="1" ht="20.100000000000001" customHeight="1">
      <c r="A130" s="4">
        <f t="shared" si="0"/>
        <v>0</v>
      </c>
      <c r="B130" s="4"/>
      <c r="C130" s="25"/>
      <c r="D130" s="45">
        <v>2</v>
      </c>
      <c r="E130" s="105" t="s">
        <v>15</v>
      </c>
      <c r="F130" s="105"/>
      <c r="G130" s="105"/>
      <c r="H130" s="106"/>
      <c r="I130" s="93"/>
      <c r="J130" s="94"/>
      <c r="K130" s="13"/>
      <c r="L130" s="95"/>
      <c r="M130" s="96"/>
      <c r="N130" s="14"/>
      <c r="O130" s="68"/>
      <c r="P130" s="68"/>
      <c r="Q130" s="71"/>
      <c r="R130" s="71"/>
      <c r="S130" s="100"/>
      <c r="T130" s="101"/>
      <c r="U130" s="102"/>
      <c r="V130" s="75"/>
      <c r="W130" s="76"/>
      <c r="X130" s="75"/>
    </row>
    <row r="131" spans="1:24" s="3" customFormat="1" ht="20.100000000000001" customHeight="1">
      <c r="A131" s="4">
        <f t="shared" si="0"/>
        <v>0</v>
      </c>
      <c r="B131" s="4"/>
      <c r="C131" s="25"/>
      <c r="D131" s="45">
        <v>3</v>
      </c>
      <c r="E131" s="105" t="s">
        <v>16</v>
      </c>
      <c r="F131" s="105"/>
      <c r="G131" s="105"/>
      <c r="H131" s="106"/>
      <c r="I131" s="93"/>
      <c r="J131" s="94"/>
      <c r="K131" s="13"/>
      <c r="L131" s="95"/>
      <c r="M131" s="96"/>
      <c r="N131" s="14"/>
      <c r="O131" s="68"/>
      <c r="P131" s="68"/>
      <c r="Q131" s="71"/>
      <c r="R131" s="71"/>
      <c r="S131" s="100"/>
      <c r="T131" s="101"/>
      <c r="U131" s="102"/>
      <c r="V131" s="75"/>
      <c r="W131" s="76"/>
      <c r="X131" s="75"/>
    </row>
    <row r="132" spans="1:24" s="3" customFormat="1" ht="20.100000000000001" customHeight="1">
      <c r="A132" s="4">
        <f t="shared" si="0"/>
        <v>0</v>
      </c>
      <c r="B132" s="4"/>
      <c r="C132" s="25"/>
      <c r="D132" s="45">
        <v>4</v>
      </c>
      <c r="E132" s="105" t="s">
        <v>17</v>
      </c>
      <c r="F132" s="105"/>
      <c r="G132" s="105"/>
      <c r="H132" s="106"/>
      <c r="I132" s="93"/>
      <c r="J132" s="94"/>
      <c r="K132" s="13"/>
      <c r="L132" s="95"/>
      <c r="M132" s="96"/>
      <c r="N132" s="14"/>
      <c r="O132" s="68"/>
      <c r="P132" s="68"/>
      <c r="Q132" s="71"/>
      <c r="R132" s="71"/>
      <c r="S132" s="100"/>
      <c r="T132" s="101"/>
      <c r="U132" s="102"/>
      <c r="V132" s="75"/>
      <c r="W132" s="76"/>
      <c r="X132" s="75"/>
    </row>
    <row r="133" spans="1:24" s="3" customFormat="1" ht="20.100000000000001" customHeight="1">
      <c r="A133" s="4">
        <f t="shared" si="0"/>
        <v>0</v>
      </c>
      <c r="B133" s="4"/>
      <c r="C133" s="25"/>
      <c r="D133" s="45">
        <v>5</v>
      </c>
      <c r="E133" s="107" t="s">
        <v>108</v>
      </c>
      <c r="F133" s="107"/>
      <c r="G133" s="107"/>
      <c r="H133" s="108"/>
      <c r="I133" s="93"/>
      <c r="J133" s="94"/>
      <c r="K133" s="13"/>
      <c r="L133" s="95"/>
      <c r="M133" s="96"/>
      <c r="N133" s="14"/>
      <c r="O133" s="68"/>
      <c r="P133" s="68"/>
      <c r="Q133" s="71"/>
      <c r="R133" s="71"/>
      <c r="S133" s="100"/>
      <c r="T133" s="101"/>
      <c r="U133" s="102"/>
      <c r="V133" s="75"/>
      <c r="W133" s="76"/>
      <c r="X133" s="75"/>
    </row>
    <row r="134" spans="1:24" s="3" customFormat="1" ht="20.100000000000001" customHeight="1">
      <c r="A134" s="4">
        <f t="shared" si="0"/>
        <v>0</v>
      </c>
      <c r="B134" s="4"/>
      <c r="C134" s="25"/>
      <c r="D134" s="45">
        <v>6</v>
      </c>
      <c r="E134" s="105" t="s">
        <v>18</v>
      </c>
      <c r="F134" s="105"/>
      <c r="G134" s="105"/>
      <c r="H134" s="106"/>
      <c r="I134" s="93"/>
      <c r="J134" s="94"/>
      <c r="K134" s="13"/>
      <c r="L134" s="95"/>
      <c r="M134" s="96"/>
      <c r="N134" s="14"/>
      <c r="O134" s="68"/>
      <c r="P134" s="68"/>
      <c r="Q134" s="71"/>
      <c r="R134" s="71"/>
      <c r="S134" s="100"/>
      <c r="T134" s="101"/>
      <c r="U134" s="102"/>
      <c r="V134" s="75"/>
      <c r="W134" s="76"/>
      <c r="X134" s="75"/>
    </row>
    <row r="135" spans="1:24" s="3" customFormat="1" ht="20.100000000000001" customHeight="1">
      <c r="A135" s="4">
        <f t="shared" si="0"/>
        <v>0</v>
      </c>
      <c r="B135" s="4"/>
      <c r="C135" s="25"/>
      <c r="D135" s="45">
        <v>7</v>
      </c>
      <c r="E135" s="105" t="s">
        <v>19</v>
      </c>
      <c r="F135" s="105"/>
      <c r="G135" s="105"/>
      <c r="H135" s="106"/>
      <c r="I135" s="93"/>
      <c r="J135" s="94"/>
      <c r="K135" s="13"/>
      <c r="L135" s="95"/>
      <c r="M135" s="96"/>
      <c r="N135" s="14"/>
      <c r="O135" s="68"/>
      <c r="P135" s="68"/>
      <c r="Q135" s="71"/>
      <c r="R135" s="71"/>
      <c r="S135" s="100"/>
      <c r="T135" s="101"/>
      <c r="U135" s="102"/>
      <c r="V135" s="75"/>
      <c r="W135" s="76"/>
      <c r="X135" s="75"/>
    </row>
    <row r="136" spans="1:24" s="3" customFormat="1" ht="20.100000000000001" customHeight="1">
      <c r="A136" s="4">
        <f t="shared" si="0"/>
        <v>0</v>
      </c>
      <c r="B136" s="4"/>
      <c r="C136" s="25"/>
      <c r="D136" s="45">
        <v>8</v>
      </c>
      <c r="E136" s="105" t="s">
        <v>20</v>
      </c>
      <c r="F136" s="105"/>
      <c r="G136" s="105"/>
      <c r="H136" s="106"/>
      <c r="I136" s="93"/>
      <c r="J136" s="94"/>
      <c r="K136" s="13"/>
      <c r="L136" s="95"/>
      <c r="M136" s="96"/>
      <c r="N136" s="14"/>
      <c r="O136" s="68"/>
      <c r="P136" s="68"/>
      <c r="Q136" s="71"/>
      <c r="R136" s="71"/>
      <c r="S136" s="100"/>
      <c r="T136" s="101"/>
      <c r="U136" s="102"/>
      <c r="V136" s="75"/>
      <c r="W136" s="76"/>
      <c r="X136" s="75"/>
    </row>
    <row r="137" spans="1:24" s="3" customFormat="1" ht="20.100000000000001" customHeight="1">
      <c r="A137" s="4">
        <f t="shared" si="0"/>
        <v>0</v>
      </c>
      <c r="B137" s="4"/>
      <c r="C137" s="25"/>
      <c r="D137" s="45">
        <v>9</v>
      </c>
      <c r="E137" s="105" t="s">
        <v>21</v>
      </c>
      <c r="F137" s="105"/>
      <c r="G137" s="105"/>
      <c r="H137" s="106"/>
      <c r="I137" s="93"/>
      <c r="J137" s="94"/>
      <c r="K137" s="13"/>
      <c r="L137" s="95"/>
      <c r="M137" s="96"/>
      <c r="N137" s="14"/>
      <c r="O137" s="68"/>
      <c r="P137" s="68"/>
      <c r="Q137" s="71"/>
      <c r="R137" s="71"/>
      <c r="S137" s="100"/>
      <c r="T137" s="101"/>
      <c r="U137" s="102"/>
      <c r="V137" s="75"/>
      <c r="W137" s="76"/>
      <c r="X137" s="75"/>
    </row>
    <row r="138" spans="1:24" s="3" customFormat="1" ht="20.100000000000001" customHeight="1">
      <c r="A138" s="4">
        <f t="shared" si="0"/>
        <v>0</v>
      </c>
      <c r="B138" s="4"/>
      <c r="C138" s="25"/>
      <c r="D138" s="45">
        <v>10</v>
      </c>
      <c r="E138" s="107" t="s">
        <v>22</v>
      </c>
      <c r="F138" s="107"/>
      <c r="G138" s="107"/>
      <c r="H138" s="108"/>
      <c r="I138" s="93"/>
      <c r="J138" s="94"/>
      <c r="K138" s="13"/>
      <c r="L138" s="95"/>
      <c r="M138" s="96"/>
      <c r="N138" s="14"/>
      <c r="O138" s="68"/>
      <c r="P138" s="68"/>
      <c r="Q138" s="71"/>
      <c r="R138" s="71"/>
      <c r="S138" s="100"/>
      <c r="T138" s="101"/>
      <c r="U138" s="102"/>
      <c r="V138" s="75"/>
      <c r="W138" s="76"/>
      <c r="X138" s="75"/>
    </row>
    <row r="139" spans="1:24" s="3" customFormat="1" ht="20.100000000000001" customHeight="1">
      <c r="A139" s="4">
        <f t="shared" si="0"/>
        <v>0</v>
      </c>
      <c r="B139" s="4"/>
      <c r="C139" s="25"/>
      <c r="D139" s="45">
        <v>11</v>
      </c>
      <c r="E139" s="105" t="s">
        <v>23</v>
      </c>
      <c r="F139" s="105"/>
      <c r="G139" s="105"/>
      <c r="H139" s="106"/>
      <c r="I139" s="93"/>
      <c r="J139" s="94"/>
      <c r="K139" s="13"/>
      <c r="L139" s="95"/>
      <c r="M139" s="96"/>
      <c r="N139" s="14"/>
      <c r="O139" s="68"/>
      <c r="P139" s="68"/>
      <c r="Q139" s="71"/>
      <c r="R139" s="71"/>
      <c r="S139" s="100"/>
      <c r="T139" s="101"/>
      <c r="U139" s="102"/>
      <c r="V139" s="75"/>
      <c r="W139" s="76"/>
      <c r="X139" s="75"/>
    </row>
    <row r="140" spans="1:24" s="3" customFormat="1" ht="20.100000000000001" customHeight="1">
      <c r="A140" s="4">
        <f t="shared" si="0"/>
        <v>0</v>
      </c>
      <c r="B140" s="4"/>
      <c r="C140" s="25"/>
      <c r="D140" s="45">
        <v>12</v>
      </c>
      <c r="E140" s="105" t="s">
        <v>24</v>
      </c>
      <c r="F140" s="105"/>
      <c r="G140" s="105"/>
      <c r="H140" s="106"/>
      <c r="I140" s="93"/>
      <c r="J140" s="94"/>
      <c r="K140" s="13"/>
      <c r="L140" s="95"/>
      <c r="M140" s="96"/>
      <c r="N140" s="14"/>
      <c r="O140" s="68"/>
      <c r="P140" s="68"/>
      <c r="Q140" s="71"/>
      <c r="R140" s="71"/>
      <c r="S140" s="100"/>
      <c r="T140" s="101"/>
      <c r="U140" s="102"/>
      <c r="V140" s="75"/>
      <c r="W140" s="76"/>
      <c r="X140" s="75"/>
    </row>
    <row r="141" spans="1:24" s="3" customFormat="1" ht="20.100000000000001" customHeight="1">
      <c r="A141" s="4">
        <f t="shared" si="0"/>
        <v>0</v>
      </c>
      <c r="B141" s="4"/>
      <c r="C141" s="25"/>
      <c r="D141" s="45">
        <v>13</v>
      </c>
      <c r="E141" s="105" t="s">
        <v>25</v>
      </c>
      <c r="F141" s="105"/>
      <c r="G141" s="105"/>
      <c r="H141" s="106"/>
      <c r="I141" s="93"/>
      <c r="J141" s="94"/>
      <c r="K141" s="13"/>
      <c r="L141" s="95"/>
      <c r="M141" s="96"/>
      <c r="N141" s="14"/>
      <c r="O141" s="68"/>
      <c r="P141" s="68"/>
      <c r="Q141" s="71"/>
      <c r="R141" s="71"/>
      <c r="S141" s="100"/>
      <c r="T141" s="101"/>
      <c r="U141" s="102"/>
      <c r="V141" s="75"/>
      <c r="W141" s="76"/>
      <c r="X141" s="75"/>
    </row>
    <row r="142" spans="1:24" s="3" customFormat="1" ht="20.100000000000001" customHeight="1">
      <c r="A142" s="4">
        <f t="shared" si="0"/>
        <v>0</v>
      </c>
      <c r="B142" s="4"/>
      <c r="C142" s="25"/>
      <c r="D142" s="45">
        <v>14</v>
      </c>
      <c r="E142" s="105" t="s">
        <v>26</v>
      </c>
      <c r="F142" s="105"/>
      <c r="G142" s="105"/>
      <c r="H142" s="106"/>
      <c r="I142" s="93"/>
      <c r="J142" s="94"/>
      <c r="K142" s="13"/>
      <c r="L142" s="95"/>
      <c r="M142" s="96"/>
      <c r="N142" s="14"/>
      <c r="O142" s="68"/>
      <c r="P142" s="68"/>
      <c r="Q142" s="71"/>
      <c r="R142" s="71"/>
      <c r="S142" s="100"/>
      <c r="T142" s="101"/>
      <c r="U142" s="102"/>
      <c r="V142" s="75"/>
      <c r="W142" s="76"/>
      <c r="X142" s="75"/>
    </row>
    <row r="143" spans="1:24" s="3" customFormat="1" ht="20.100000000000001" customHeight="1">
      <c r="A143" s="4">
        <f t="shared" si="0"/>
        <v>0</v>
      </c>
      <c r="B143" s="4"/>
      <c r="C143" s="25"/>
      <c r="D143" s="45">
        <v>15</v>
      </c>
      <c r="E143" s="105" t="s">
        <v>27</v>
      </c>
      <c r="F143" s="105"/>
      <c r="G143" s="105"/>
      <c r="H143" s="106"/>
      <c r="I143" s="93"/>
      <c r="J143" s="94"/>
      <c r="K143" s="13"/>
      <c r="L143" s="95"/>
      <c r="M143" s="96"/>
      <c r="N143" s="14"/>
      <c r="O143" s="68"/>
      <c r="P143" s="68"/>
      <c r="Q143" s="71"/>
      <c r="R143" s="71"/>
      <c r="S143" s="100"/>
      <c r="T143" s="101"/>
      <c r="U143" s="102"/>
      <c r="V143" s="75"/>
      <c r="W143" s="76"/>
      <c r="X143" s="75"/>
    </row>
    <row r="144" spans="1:24" s="3" customFormat="1" ht="20.100000000000001" customHeight="1">
      <c r="A144" s="4">
        <f t="shared" si="0"/>
        <v>0</v>
      </c>
      <c r="B144" s="4"/>
      <c r="C144" s="25"/>
      <c r="D144" s="45">
        <v>16</v>
      </c>
      <c r="E144" s="105" t="s">
        <v>28</v>
      </c>
      <c r="F144" s="105"/>
      <c r="G144" s="105"/>
      <c r="H144" s="106"/>
      <c r="I144" s="93"/>
      <c r="J144" s="94"/>
      <c r="K144" s="13"/>
      <c r="L144" s="95"/>
      <c r="M144" s="96"/>
      <c r="N144" s="14"/>
      <c r="O144" s="68"/>
      <c r="P144" s="68"/>
      <c r="Q144" s="71"/>
      <c r="R144" s="71"/>
      <c r="S144" s="100"/>
      <c r="T144" s="101"/>
      <c r="U144" s="102"/>
      <c r="V144" s="75"/>
      <c r="W144" s="76"/>
      <c r="X144" s="75"/>
    </row>
    <row r="145" spans="1:24" s="3" customFormat="1" ht="20.100000000000001" customHeight="1">
      <c r="A145" s="4">
        <f t="shared" si="0"/>
        <v>0</v>
      </c>
      <c r="B145" s="4"/>
      <c r="C145" s="25"/>
      <c r="D145" s="45">
        <v>17</v>
      </c>
      <c r="E145" s="105" t="s">
        <v>29</v>
      </c>
      <c r="F145" s="105"/>
      <c r="G145" s="105"/>
      <c r="H145" s="106"/>
      <c r="I145" s="93"/>
      <c r="J145" s="94"/>
      <c r="K145" s="13"/>
      <c r="L145" s="95"/>
      <c r="M145" s="96"/>
      <c r="N145" s="14"/>
      <c r="O145" s="68"/>
      <c r="P145" s="68"/>
      <c r="Q145" s="71"/>
      <c r="R145" s="71"/>
      <c r="S145" s="100"/>
      <c r="T145" s="101"/>
      <c r="U145" s="102"/>
      <c r="V145" s="75"/>
      <c r="W145" s="76"/>
      <c r="X145" s="75"/>
    </row>
    <row r="146" spans="1:24" s="3" customFormat="1" ht="20.100000000000001" customHeight="1">
      <c r="A146" s="4">
        <f t="shared" si="0"/>
        <v>0</v>
      </c>
      <c r="B146" s="4"/>
      <c r="C146" s="25"/>
      <c r="D146" s="45">
        <v>18</v>
      </c>
      <c r="E146" s="105" t="s">
        <v>30</v>
      </c>
      <c r="F146" s="105"/>
      <c r="G146" s="105"/>
      <c r="H146" s="106"/>
      <c r="I146" s="93"/>
      <c r="J146" s="94"/>
      <c r="K146" s="13"/>
      <c r="L146" s="95"/>
      <c r="M146" s="96"/>
      <c r="N146" s="14"/>
      <c r="O146" s="68"/>
      <c r="P146" s="68"/>
      <c r="Q146" s="71"/>
      <c r="R146" s="71"/>
      <c r="S146" s="100"/>
      <c r="T146" s="101"/>
      <c r="U146" s="102"/>
      <c r="V146" s="75"/>
      <c r="W146" s="76"/>
      <c r="X146" s="75"/>
    </row>
    <row r="147" spans="1:24" s="3" customFormat="1" ht="20.100000000000001" customHeight="1">
      <c r="A147" s="4">
        <f t="shared" si="0"/>
        <v>0</v>
      </c>
      <c r="B147" s="4"/>
      <c r="C147" s="25"/>
      <c r="D147" s="45">
        <v>19</v>
      </c>
      <c r="E147" s="105" t="s">
        <v>31</v>
      </c>
      <c r="F147" s="105"/>
      <c r="G147" s="105"/>
      <c r="H147" s="106"/>
      <c r="I147" s="93"/>
      <c r="J147" s="94"/>
      <c r="K147" s="13"/>
      <c r="L147" s="95"/>
      <c r="M147" s="96"/>
      <c r="N147" s="14"/>
      <c r="O147" s="68"/>
      <c r="P147" s="68"/>
      <c r="Q147" s="71"/>
      <c r="R147" s="71"/>
      <c r="S147" s="100"/>
      <c r="T147" s="101"/>
      <c r="U147" s="102"/>
      <c r="V147" s="75"/>
      <c r="W147" s="76"/>
      <c r="X147" s="75"/>
    </row>
    <row r="148" spans="1:24" s="3" customFormat="1" ht="20.100000000000001" customHeight="1">
      <c r="A148" s="4">
        <f t="shared" si="0"/>
        <v>0</v>
      </c>
      <c r="B148" s="4"/>
      <c r="C148" s="21"/>
      <c r="D148" s="45">
        <v>20</v>
      </c>
      <c r="E148" s="105" t="s">
        <v>32</v>
      </c>
      <c r="F148" s="105"/>
      <c r="G148" s="105"/>
      <c r="H148" s="106"/>
      <c r="I148" s="93"/>
      <c r="J148" s="94"/>
      <c r="K148" s="13"/>
      <c r="L148" s="95"/>
      <c r="M148" s="96"/>
      <c r="N148" s="14"/>
      <c r="O148" s="68"/>
      <c r="P148" s="68"/>
      <c r="Q148" s="71"/>
      <c r="R148" s="71"/>
      <c r="S148" s="100"/>
      <c r="T148" s="101"/>
      <c r="U148" s="102"/>
      <c r="V148" s="73"/>
      <c r="W148" s="74"/>
      <c r="X148" s="73"/>
    </row>
    <row r="149" spans="1:24" s="3" customFormat="1" ht="20.100000000000001" customHeight="1">
      <c r="A149" s="4">
        <f t="shared" si="0"/>
        <v>0</v>
      </c>
      <c r="B149" s="4"/>
      <c r="C149" s="25"/>
      <c r="D149" s="45">
        <v>21</v>
      </c>
      <c r="E149" s="105" t="s">
        <v>33</v>
      </c>
      <c r="F149" s="105"/>
      <c r="G149" s="105"/>
      <c r="H149" s="106"/>
      <c r="I149" s="93"/>
      <c r="J149" s="94"/>
      <c r="K149" s="13"/>
      <c r="L149" s="95"/>
      <c r="M149" s="96"/>
      <c r="N149" s="14"/>
      <c r="O149" s="68"/>
      <c r="P149" s="68"/>
      <c r="Q149" s="71"/>
      <c r="R149" s="71"/>
      <c r="S149" s="100"/>
      <c r="T149" s="101"/>
      <c r="U149" s="102"/>
      <c r="V149" s="75"/>
      <c r="W149" s="76"/>
      <c r="X149" s="75"/>
    </row>
    <row r="150" spans="1:24" s="3" customFormat="1" ht="20.100000000000001" customHeight="1">
      <c r="A150" s="4">
        <f t="shared" si="0"/>
        <v>0</v>
      </c>
      <c r="B150" s="4"/>
      <c r="C150" s="25"/>
      <c r="D150" s="45">
        <v>22</v>
      </c>
      <c r="E150" s="105" t="s">
        <v>34</v>
      </c>
      <c r="F150" s="105"/>
      <c r="G150" s="105"/>
      <c r="H150" s="106"/>
      <c r="I150" s="93"/>
      <c r="J150" s="94"/>
      <c r="K150" s="13"/>
      <c r="L150" s="95"/>
      <c r="M150" s="96"/>
      <c r="N150" s="14"/>
      <c r="O150" s="68"/>
      <c r="P150" s="68"/>
      <c r="Q150" s="71"/>
      <c r="R150" s="71"/>
      <c r="S150" s="100"/>
      <c r="T150" s="101"/>
      <c r="U150" s="102"/>
      <c r="V150" s="75"/>
      <c r="W150" s="76"/>
      <c r="X150" s="75"/>
    </row>
    <row r="151" spans="1:24" s="3" customFormat="1" ht="20.100000000000001" customHeight="1">
      <c r="A151" s="4">
        <f t="shared" si="0"/>
        <v>0</v>
      </c>
      <c r="B151" s="4"/>
      <c r="C151" s="25"/>
      <c r="D151" s="45">
        <v>23</v>
      </c>
      <c r="E151" s="105" t="s">
        <v>35</v>
      </c>
      <c r="F151" s="105"/>
      <c r="G151" s="105"/>
      <c r="H151" s="106"/>
      <c r="I151" s="93"/>
      <c r="J151" s="94"/>
      <c r="K151" s="13"/>
      <c r="L151" s="95"/>
      <c r="M151" s="96"/>
      <c r="N151" s="14"/>
      <c r="O151" s="68"/>
      <c r="P151" s="68"/>
      <c r="Q151" s="71"/>
      <c r="R151" s="71"/>
      <c r="S151" s="100"/>
      <c r="T151" s="101"/>
      <c r="U151" s="102"/>
      <c r="V151" s="75"/>
      <c r="W151" s="76"/>
      <c r="X151" s="75"/>
    </row>
    <row r="152" spans="1:24" s="3" customFormat="1" ht="20.100000000000001" customHeight="1">
      <c r="A152" s="4">
        <f t="shared" si="0"/>
        <v>0</v>
      </c>
      <c r="B152" s="4"/>
      <c r="C152" s="25"/>
      <c r="D152" s="45">
        <v>24</v>
      </c>
      <c r="E152" s="105" t="s">
        <v>36</v>
      </c>
      <c r="F152" s="105"/>
      <c r="G152" s="105"/>
      <c r="H152" s="106"/>
      <c r="I152" s="93"/>
      <c r="J152" s="94"/>
      <c r="K152" s="13"/>
      <c r="L152" s="95"/>
      <c r="M152" s="96"/>
      <c r="N152" s="14"/>
      <c r="O152" s="68"/>
      <c r="P152" s="68"/>
      <c r="Q152" s="71"/>
      <c r="R152" s="71"/>
      <c r="S152" s="100"/>
      <c r="T152" s="101"/>
      <c r="U152" s="102"/>
      <c r="V152" s="75"/>
      <c r="W152" s="76"/>
      <c r="X152" s="75"/>
    </row>
    <row r="153" spans="1:24" s="3" customFormat="1" ht="20.100000000000001" customHeight="1">
      <c r="A153" s="4">
        <f t="shared" si="0"/>
        <v>0</v>
      </c>
      <c r="B153" s="4"/>
      <c r="C153" s="25"/>
      <c r="D153" s="45">
        <v>25</v>
      </c>
      <c r="E153" s="105" t="s">
        <v>37</v>
      </c>
      <c r="F153" s="105"/>
      <c r="G153" s="105"/>
      <c r="H153" s="106"/>
      <c r="I153" s="93"/>
      <c r="J153" s="94"/>
      <c r="K153" s="13"/>
      <c r="L153" s="95"/>
      <c r="M153" s="96"/>
      <c r="N153" s="14"/>
      <c r="O153" s="68"/>
      <c r="P153" s="68"/>
      <c r="Q153" s="71"/>
      <c r="R153" s="71"/>
      <c r="S153" s="100"/>
      <c r="T153" s="101"/>
      <c r="U153" s="102"/>
      <c r="V153" s="75"/>
      <c r="W153" s="76"/>
      <c r="X153" s="75"/>
    </row>
    <row r="154" spans="1:24" s="3" customFormat="1" ht="20.100000000000001" customHeight="1">
      <c r="A154" s="4">
        <f t="shared" si="0"/>
        <v>0</v>
      </c>
      <c r="B154" s="4"/>
      <c r="C154" s="25"/>
      <c r="D154" s="45">
        <v>26</v>
      </c>
      <c r="E154" s="105" t="s">
        <v>38</v>
      </c>
      <c r="F154" s="105"/>
      <c r="G154" s="105"/>
      <c r="H154" s="106"/>
      <c r="I154" s="93"/>
      <c r="J154" s="94"/>
      <c r="K154" s="13"/>
      <c r="L154" s="95"/>
      <c r="M154" s="96"/>
      <c r="N154" s="14"/>
      <c r="O154" s="68"/>
      <c r="P154" s="68"/>
      <c r="Q154" s="71"/>
      <c r="R154" s="71"/>
      <c r="S154" s="100"/>
      <c r="T154" s="101"/>
      <c r="U154" s="102"/>
      <c r="V154" s="75"/>
      <c r="W154" s="76"/>
      <c r="X154" s="75"/>
    </row>
    <row r="155" spans="1:24" s="3" customFormat="1" ht="20.100000000000001" customHeight="1">
      <c r="A155" s="4">
        <f t="shared" si="0"/>
        <v>0</v>
      </c>
      <c r="B155" s="4"/>
      <c r="C155" s="25"/>
      <c r="D155" s="45">
        <v>27</v>
      </c>
      <c r="E155" s="105" t="s">
        <v>39</v>
      </c>
      <c r="F155" s="105"/>
      <c r="G155" s="105"/>
      <c r="H155" s="106"/>
      <c r="I155" s="93"/>
      <c r="J155" s="94"/>
      <c r="K155" s="13"/>
      <c r="L155" s="95"/>
      <c r="M155" s="96"/>
      <c r="N155" s="14"/>
      <c r="O155" s="68"/>
      <c r="P155" s="68"/>
      <c r="Q155" s="71"/>
      <c r="R155" s="71"/>
      <c r="S155" s="100"/>
      <c r="T155" s="101"/>
      <c r="U155" s="102"/>
      <c r="V155" s="75"/>
      <c r="W155" s="76"/>
      <c r="X155" s="75"/>
    </row>
    <row r="156" spans="1:24" s="3" customFormat="1" ht="20.100000000000001" customHeight="1">
      <c r="A156" s="4">
        <f t="shared" si="0"/>
        <v>0</v>
      </c>
      <c r="B156" s="4"/>
      <c r="C156" s="25"/>
      <c r="D156" s="45">
        <v>28</v>
      </c>
      <c r="E156" s="105" t="s">
        <v>40</v>
      </c>
      <c r="F156" s="105"/>
      <c r="G156" s="105"/>
      <c r="H156" s="106"/>
      <c r="I156" s="93"/>
      <c r="J156" s="94"/>
      <c r="K156" s="13"/>
      <c r="L156" s="95"/>
      <c r="M156" s="96"/>
      <c r="N156" s="14"/>
      <c r="O156" s="68"/>
      <c r="P156" s="68"/>
      <c r="Q156" s="71"/>
      <c r="R156" s="71"/>
      <c r="S156" s="100"/>
      <c r="T156" s="101"/>
      <c r="U156" s="102"/>
      <c r="V156" s="75"/>
      <c r="W156" s="76"/>
      <c r="X156" s="75"/>
    </row>
    <row r="157" spans="1:24" s="3" customFormat="1" ht="20.100000000000001" customHeight="1">
      <c r="A157" s="4">
        <f t="shared" si="0"/>
        <v>0</v>
      </c>
      <c r="B157" s="4"/>
      <c r="C157" s="25"/>
      <c r="D157" s="46">
        <v>29</v>
      </c>
      <c r="E157" s="129" t="s">
        <v>41</v>
      </c>
      <c r="F157" s="129"/>
      <c r="G157" s="129"/>
      <c r="H157" s="130"/>
      <c r="I157" s="122"/>
      <c r="J157" s="123"/>
      <c r="K157" s="15"/>
      <c r="L157" s="131"/>
      <c r="M157" s="132"/>
      <c r="N157" s="16"/>
      <c r="O157" s="69"/>
      <c r="P157" s="69"/>
      <c r="Q157" s="72"/>
      <c r="R157" s="72"/>
      <c r="S157" s="137"/>
      <c r="T157" s="138"/>
      <c r="U157" s="139"/>
      <c r="V157" s="75"/>
      <c r="W157" s="76"/>
      <c r="X157" s="75"/>
    </row>
    <row r="158" spans="1:24" s="3" customFormat="1" ht="3" customHeight="1">
      <c r="A158" s="4"/>
      <c r="B158" s="4"/>
      <c r="C158" s="25"/>
      <c r="D158" s="26"/>
      <c r="E158" s="30"/>
      <c r="F158" s="30"/>
      <c r="G158" s="30"/>
      <c r="H158" s="30"/>
      <c r="I158" s="89"/>
      <c r="J158" s="9"/>
      <c r="K158" s="9"/>
      <c r="L158" s="19"/>
      <c r="M158" s="10"/>
      <c r="N158" s="20"/>
      <c r="O158" s="20"/>
      <c r="P158" s="20"/>
      <c r="Q158" s="48"/>
      <c r="R158" s="38"/>
      <c r="S158" s="38"/>
      <c r="T158" s="38"/>
      <c r="U158" s="38"/>
      <c r="V158" s="38"/>
      <c r="W158" s="27"/>
      <c r="X158" s="30"/>
    </row>
    <row r="159" spans="1:24" s="3" customFormat="1" ht="10.5" customHeight="1">
      <c r="A159" s="4"/>
      <c r="B159" s="4"/>
      <c r="C159" s="25"/>
      <c r="D159" s="28"/>
      <c r="E159" s="133"/>
      <c r="F159" s="133"/>
      <c r="G159" s="133"/>
      <c r="H159" s="133"/>
      <c r="I159" s="134"/>
      <c r="J159" s="133"/>
      <c r="K159" s="134"/>
      <c r="L159" s="135"/>
      <c r="M159" s="133"/>
      <c r="N159" s="136"/>
      <c r="O159" s="136"/>
      <c r="P159" s="136"/>
      <c r="Q159" s="135"/>
      <c r="R159" s="133"/>
      <c r="S159" s="133"/>
      <c r="T159" s="133"/>
      <c r="U159" s="133"/>
      <c r="V159" s="133"/>
      <c r="W159" s="27"/>
      <c r="X159" s="30"/>
    </row>
    <row r="160" spans="1:24" s="3" customFormat="1" ht="5.0999999999999996" customHeight="1">
      <c r="A160" s="4"/>
      <c r="B160" s="4"/>
      <c r="C160" s="34"/>
      <c r="D160" s="35"/>
      <c r="E160" s="35"/>
      <c r="F160" s="35"/>
      <c r="G160" s="35"/>
      <c r="H160" s="35"/>
      <c r="I160" s="124"/>
      <c r="J160" s="125"/>
      <c r="K160" s="126"/>
      <c r="L160" s="127"/>
      <c r="M160" s="125"/>
      <c r="N160" s="128"/>
      <c r="O160" s="49"/>
      <c r="P160" s="49"/>
      <c r="Q160" s="50"/>
      <c r="R160" s="36"/>
      <c r="S160" s="36"/>
      <c r="T160" s="36"/>
      <c r="U160" s="36"/>
      <c r="V160" s="36"/>
      <c r="W160" s="37"/>
    </row>
    <row r="161" spans="1:23" s="3" customFormat="1" ht="9.9499999999999993" customHeight="1">
      <c r="A161" s="4"/>
      <c r="B161" s="4"/>
      <c r="C161" s="30"/>
      <c r="D161" s="30"/>
      <c r="E161" s="30"/>
      <c r="F161" s="30"/>
      <c r="G161" s="30"/>
      <c r="H161" s="30"/>
      <c r="I161" s="47"/>
      <c r="J161" s="38"/>
      <c r="K161" s="51"/>
      <c r="L161" s="48"/>
      <c r="M161" s="38"/>
      <c r="N161" s="52"/>
      <c r="O161" s="52"/>
      <c r="P161" s="52"/>
      <c r="Q161" s="48"/>
      <c r="R161" s="38"/>
      <c r="S161" s="38"/>
      <c r="T161" s="38"/>
      <c r="U161" s="38"/>
      <c r="V161" s="38"/>
      <c r="W161" s="30"/>
    </row>
  </sheetData>
  <sheetProtection password="EF3D" sheet="1" objects="1" scenarios="1"/>
  <dataConsolidate/>
  <mergeCells count="333">
    <mergeCell ref="C6:W6"/>
    <mergeCell ref="C3:W3"/>
    <mergeCell ref="E11:H11"/>
    <mergeCell ref="I11:L11"/>
    <mergeCell ref="E47:H47"/>
    <mergeCell ref="I47:V47"/>
    <mergeCell ref="J48:V48"/>
    <mergeCell ref="E83:H83"/>
    <mergeCell ref="I83:V83"/>
    <mergeCell ref="E49:H49"/>
    <mergeCell ref="I49:L49"/>
    <mergeCell ref="M49:V49"/>
    <mergeCell ref="E50:H50"/>
    <mergeCell ref="J50:V50"/>
    <mergeCell ref="E57:H57"/>
    <mergeCell ref="I51:L51"/>
    <mergeCell ref="M51:V51"/>
    <mergeCell ref="J52:V52"/>
    <mergeCell ref="E51:H51"/>
    <mergeCell ref="E52:H52"/>
    <mergeCell ref="E55:H55"/>
    <mergeCell ref="E56:H56"/>
    <mergeCell ref="I55:L55"/>
    <mergeCell ref="M55:V55"/>
    <mergeCell ref="C1:T1"/>
    <mergeCell ref="J12:V12"/>
    <mergeCell ref="E17:H17"/>
    <mergeCell ref="I17:L17"/>
    <mergeCell ref="M17:V17"/>
    <mergeCell ref="E18:H18"/>
    <mergeCell ref="J18:V18"/>
    <mergeCell ref="E19:H19"/>
    <mergeCell ref="I19:L19"/>
    <mergeCell ref="M19:V19"/>
    <mergeCell ref="E14:H14"/>
    <mergeCell ref="J14:V14"/>
    <mergeCell ref="E15:H15"/>
    <mergeCell ref="I15:L15"/>
    <mergeCell ref="M15:V15"/>
    <mergeCell ref="E16:H16"/>
    <mergeCell ref="J16:V16"/>
    <mergeCell ref="C8:H8"/>
    <mergeCell ref="E9:H9"/>
    <mergeCell ref="E13:H13"/>
    <mergeCell ref="I13:L13"/>
    <mergeCell ref="M13:V13"/>
    <mergeCell ref="C4:W4"/>
    <mergeCell ref="C5:W5"/>
    <mergeCell ref="E28:H28"/>
    <mergeCell ref="J28:V28"/>
    <mergeCell ref="E29:H29"/>
    <mergeCell ref="I29:L29"/>
    <mergeCell ref="M29:V29"/>
    <mergeCell ref="E30:H30"/>
    <mergeCell ref="J30:V30"/>
    <mergeCell ref="E20:H20"/>
    <mergeCell ref="J20:V20"/>
    <mergeCell ref="E21:H21"/>
    <mergeCell ref="C24:H24"/>
    <mergeCell ref="E25:H25"/>
    <mergeCell ref="E27:H27"/>
    <mergeCell ref="I27:L27"/>
    <mergeCell ref="M27:V27"/>
    <mergeCell ref="E34:H34"/>
    <mergeCell ref="J34:V34"/>
    <mergeCell ref="E35:H35"/>
    <mergeCell ref="I35:V35"/>
    <mergeCell ref="E36:H36"/>
    <mergeCell ref="J36:V36"/>
    <mergeCell ref="E31:H31"/>
    <mergeCell ref="I31:V31"/>
    <mergeCell ref="E32:H32"/>
    <mergeCell ref="J32:V32"/>
    <mergeCell ref="E33:H33"/>
    <mergeCell ref="I33:V33"/>
    <mergeCell ref="E46:H46"/>
    <mergeCell ref="M45:V45"/>
    <mergeCell ref="M43:V43"/>
    <mergeCell ref="E37:H37"/>
    <mergeCell ref="I37:V37"/>
    <mergeCell ref="E38:H38"/>
    <mergeCell ref="J38:V38"/>
    <mergeCell ref="E39:H39"/>
    <mergeCell ref="I39:V39"/>
    <mergeCell ref="I43:L43"/>
    <mergeCell ref="I45:L45"/>
    <mergeCell ref="E40:H40"/>
    <mergeCell ref="J40:V40"/>
    <mergeCell ref="E41:H41"/>
    <mergeCell ref="I41:V41"/>
    <mergeCell ref="E42:H42"/>
    <mergeCell ref="J42:V42"/>
    <mergeCell ref="E43:H43"/>
    <mergeCell ref="E44:H44"/>
    <mergeCell ref="E45:H45"/>
    <mergeCell ref="J44:V44"/>
    <mergeCell ref="J46:V46"/>
    <mergeCell ref="M53:V53"/>
    <mergeCell ref="E54:H54"/>
    <mergeCell ref="J54:V54"/>
    <mergeCell ref="E65:H65"/>
    <mergeCell ref="I65:L65"/>
    <mergeCell ref="M65:V65"/>
    <mergeCell ref="E66:H66"/>
    <mergeCell ref="J66:V66"/>
    <mergeCell ref="E67:H67"/>
    <mergeCell ref="I67:V67"/>
    <mergeCell ref="C60:H60"/>
    <mergeCell ref="E61:H61"/>
    <mergeCell ref="E63:H63"/>
    <mergeCell ref="I63:L63"/>
    <mergeCell ref="M63:V63"/>
    <mergeCell ref="E64:H64"/>
    <mergeCell ref="J64:V64"/>
    <mergeCell ref="J56:V56"/>
    <mergeCell ref="E53:H53"/>
    <mergeCell ref="I53:L53"/>
    <mergeCell ref="E71:H71"/>
    <mergeCell ref="I71:V71"/>
    <mergeCell ref="E72:H72"/>
    <mergeCell ref="J72:V72"/>
    <mergeCell ref="E73:H73"/>
    <mergeCell ref="I73:V73"/>
    <mergeCell ref="E68:H68"/>
    <mergeCell ref="J68:V68"/>
    <mergeCell ref="E69:H69"/>
    <mergeCell ref="I69:V69"/>
    <mergeCell ref="E70:H70"/>
    <mergeCell ref="J70:V70"/>
    <mergeCell ref="E77:H77"/>
    <mergeCell ref="I77:V77"/>
    <mergeCell ref="E78:H78"/>
    <mergeCell ref="J78:V78"/>
    <mergeCell ref="E79:H79"/>
    <mergeCell ref="I79:L79"/>
    <mergeCell ref="M79:V79"/>
    <mergeCell ref="E74:H74"/>
    <mergeCell ref="J74:V74"/>
    <mergeCell ref="E75:H75"/>
    <mergeCell ref="I75:V75"/>
    <mergeCell ref="E76:H76"/>
    <mergeCell ref="J76:V76"/>
    <mergeCell ref="E85:H85"/>
    <mergeCell ref="C88:H88"/>
    <mergeCell ref="D90:V90"/>
    <mergeCell ref="E91:H91"/>
    <mergeCell ref="I91:V91"/>
    <mergeCell ref="E92:H92"/>
    <mergeCell ref="J92:V92"/>
    <mergeCell ref="E81:H81"/>
    <mergeCell ref="I81:L81"/>
    <mergeCell ref="M81:V81"/>
    <mergeCell ref="E82:H82"/>
    <mergeCell ref="J82:V82"/>
    <mergeCell ref="J84:V84"/>
    <mergeCell ref="E96:H96"/>
    <mergeCell ref="J96:V96"/>
    <mergeCell ref="E97:H97"/>
    <mergeCell ref="I97:L97"/>
    <mergeCell ref="M97:V97"/>
    <mergeCell ref="E98:H98"/>
    <mergeCell ref="J98:V98"/>
    <mergeCell ref="E93:H93"/>
    <mergeCell ref="I93:V93"/>
    <mergeCell ref="E94:H94"/>
    <mergeCell ref="J94:V94"/>
    <mergeCell ref="E95:H95"/>
    <mergeCell ref="I95:V95"/>
    <mergeCell ref="J102:V102"/>
    <mergeCell ref="C106:H106"/>
    <mergeCell ref="E109:H109"/>
    <mergeCell ref="I109:L109"/>
    <mergeCell ref="M109:V109"/>
    <mergeCell ref="E110:H110"/>
    <mergeCell ref="J110:V110"/>
    <mergeCell ref="E99:H99"/>
    <mergeCell ref="I99:L99"/>
    <mergeCell ref="M99:V99"/>
    <mergeCell ref="E100:H100"/>
    <mergeCell ref="J100:V100"/>
    <mergeCell ref="E101:H101"/>
    <mergeCell ref="I101:V101"/>
    <mergeCell ref="E114:H114"/>
    <mergeCell ref="J114:V114"/>
    <mergeCell ref="E115:H115"/>
    <mergeCell ref="I115:V115"/>
    <mergeCell ref="E116:H116"/>
    <mergeCell ref="J116:V116"/>
    <mergeCell ref="E111:H111"/>
    <mergeCell ref="I111:V111"/>
    <mergeCell ref="E112:H112"/>
    <mergeCell ref="J112:V112"/>
    <mergeCell ref="E113:H113"/>
    <mergeCell ref="I113:V113"/>
    <mergeCell ref="E120:H120"/>
    <mergeCell ref="J120:V120"/>
    <mergeCell ref="E121:H121"/>
    <mergeCell ref="E117:H117"/>
    <mergeCell ref="I117:L117"/>
    <mergeCell ref="M117:V117"/>
    <mergeCell ref="E118:H118"/>
    <mergeCell ref="J118:V118"/>
    <mergeCell ref="E119:H119"/>
    <mergeCell ref="I119:L119"/>
    <mergeCell ref="M119:V119"/>
    <mergeCell ref="L129:M129"/>
    <mergeCell ref="L135:M135"/>
    <mergeCell ref="L134:M134"/>
    <mergeCell ref="L131:M131"/>
    <mergeCell ref="K127:K128"/>
    <mergeCell ref="L127:M128"/>
    <mergeCell ref="L133:M133"/>
    <mergeCell ref="L130:M130"/>
    <mergeCell ref="L143:M143"/>
    <mergeCell ref="L142:M142"/>
    <mergeCell ref="L140:M140"/>
    <mergeCell ref="L141:M141"/>
    <mergeCell ref="S154:U154"/>
    <mergeCell ref="S155:U155"/>
    <mergeCell ref="E153:H153"/>
    <mergeCell ref="E154:H154"/>
    <mergeCell ref="E155:H155"/>
    <mergeCell ref="E147:H147"/>
    <mergeCell ref="E148:H148"/>
    <mergeCell ref="E149:H149"/>
    <mergeCell ref="E150:H150"/>
    <mergeCell ref="E151:H151"/>
    <mergeCell ref="E152:H152"/>
    <mergeCell ref="S148:U148"/>
    <mergeCell ref="S149:U149"/>
    <mergeCell ref="S153:U153"/>
    <mergeCell ref="I155:J155"/>
    <mergeCell ref="L150:M150"/>
    <mergeCell ref="L151:M151"/>
    <mergeCell ref="L153:M153"/>
    <mergeCell ref="L148:M148"/>
    <mergeCell ref="S147:U147"/>
    <mergeCell ref="C124:I124"/>
    <mergeCell ref="L154:M154"/>
    <mergeCell ref="I134:J134"/>
    <mergeCell ref="I135:J135"/>
    <mergeCell ref="I129:J129"/>
    <mergeCell ref="I130:J130"/>
    <mergeCell ref="I154:J154"/>
    <mergeCell ref="I133:J133"/>
    <mergeCell ref="I127:J128"/>
    <mergeCell ref="D127:H128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1:J131"/>
    <mergeCell ref="I132:J132"/>
    <mergeCell ref="L137:M137"/>
    <mergeCell ref="L138:M138"/>
    <mergeCell ref="L139:M139"/>
    <mergeCell ref="S136:U136"/>
    <mergeCell ref="S137:U137"/>
    <mergeCell ref="S138:U138"/>
    <mergeCell ref="S139:U139"/>
    <mergeCell ref="I137:J137"/>
    <mergeCell ref="L136:M136"/>
    <mergeCell ref="L132:M132"/>
    <mergeCell ref="S132:U132"/>
    <mergeCell ref="S133:U133"/>
    <mergeCell ref="S134:U134"/>
    <mergeCell ref="S135:U135"/>
    <mergeCell ref="E135:H135"/>
    <mergeCell ref="E136:H136"/>
    <mergeCell ref="E137:H137"/>
    <mergeCell ref="I156:J156"/>
    <mergeCell ref="I157:J157"/>
    <mergeCell ref="I160:N160"/>
    <mergeCell ref="E156:H156"/>
    <mergeCell ref="E157:H157"/>
    <mergeCell ref="L156:M156"/>
    <mergeCell ref="L157:M157"/>
    <mergeCell ref="E159:V159"/>
    <mergeCell ref="S156:U156"/>
    <mergeCell ref="S157:U157"/>
    <mergeCell ref="I138:J138"/>
    <mergeCell ref="I139:J139"/>
    <mergeCell ref="I140:J140"/>
    <mergeCell ref="S140:U140"/>
    <mergeCell ref="L155:M155"/>
    <mergeCell ref="L152:M152"/>
    <mergeCell ref="L149:M149"/>
    <mergeCell ref="L147:M147"/>
    <mergeCell ref="S150:U150"/>
    <mergeCell ref="S151:U151"/>
    <mergeCell ref="S152:U152"/>
    <mergeCell ref="E138:H138"/>
    <mergeCell ref="E139:H139"/>
    <mergeCell ref="E140:H140"/>
    <mergeCell ref="E141:H141"/>
    <mergeCell ref="E142:H142"/>
    <mergeCell ref="E143:H143"/>
    <mergeCell ref="E144:H144"/>
    <mergeCell ref="E145:H145"/>
    <mergeCell ref="E146:H146"/>
    <mergeCell ref="I141:J141"/>
    <mergeCell ref="L145:M145"/>
    <mergeCell ref="L146:M146"/>
    <mergeCell ref="L144:M144"/>
    <mergeCell ref="D126:U126"/>
    <mergeCell ref="J80:V80"/>
    <mergeCell ref="E80:H80"/>
    <mergeCell ref="S141:U141"/>
    <mergeCell ref="S142:U142"/>
    <mergeCell ref="S143:U143"/>
    <mergeCell ref="S144:U144"/>
    <mergeCell ref="S145:U145"/>
    <mergeCell ref="S146:U146"/>
    <mergeCell ref="E129:H129"/>
    <mergeCell ref="E130:H130"/>
    <mergeCell ref="E131:H131"/>
    <mergeCell ref="E132:H132"/>
    <mergeCell ref="E133:H133"/>
    <mergeCell ref="E134:H134"/>
    <mergeCell ref="N127:R127"/>
    <mergeCell ref="S127:U128"/>
    <mergeCell ref="S129:U129"/>
    <mergeCell ref="S130:U130"/>
    <mergeCell ref="S131:U131"/>
  </mergeCells>
  <phoneticPr fontId="5"/>
  <conditionalFormatting sqref="I11:L11">
    <cfRule type="expression" dxfId="262" priority="263" stopIfTrue="1">
      <formula>AND($I11&lt;&gt;"新規", $I11&lt;&gt;"継続")</formula>
    </cfRule>
  </conditionalFormatting>
  <conditionalFormatting sqref="I13:L13">
    <cfRule type="expression" dxfId="261" priority="262" stopIfTrue="1">
      <formula>ISBLANK($I13)</formula>
    </cfRule>
  </conditionalFormatting>
  <conditionalFormatting sqref="I15:L15">
    <cfRule type="expression" dxfId="260" priority="261" stopIfTrue="1">
      <formula>AND($I15&lt;&gt;"個人", $I15&lt;&gt;"法人")</formula>
    </cfRule>
  </conditionalFormatting>
  <conditionalFormatting sqref="I17:L17">
    <cfRule type="expression" dxfId="259" priority="260" stopIfTrue="1">
      <formula>AND($I17&lt;&gt;"無", $I17&lt;&gt;"有")</formula>
    </cfRule>
  </conditionalFormatting>
  <conditionalFormatting sqref="I19:L19">
    <cfRule type="expression" dxfId="258" priority="259" stopIfTrue="1">
      <formula>AND($I19&lt;&gt;"無", $I19&lt;&gt;"有")</formula>
    </cfRule>
  </conditionalFormatting>
  <conditionalFormatting sqref="I27:L27">
    <cfRule type="expression" dxfId="257" priority="258" stopIfTrue="1">
      <formula>OR(I27="", ISERROR(FIND("、"&amp;I27&amp;"、", "、高知県外、")))</formula>
    </cfRule>
  </conditionalFormatting>
  <conditionalFormatting sqref="I29:L29">
    <cfRule type="expression" dxfId="256" priority="257" stopIfTrue="1">
      <formula>ISBLANK($I29)</formula>
    </cfRule>
  </conditionalFormatting>
  <conditionalFormatting sqref="I31:V31">
    <cfRule type="expression" dxfId="255" priority="256" stopIfTrue="1">
      <formula>ISBLANK($I31)</formula>
    </cfRule>
  </conditionalFormatting>
  <conditionalFormatting sqref="I33:V33">
    <cfRule type="expression" dxfId="254" priority="255" stopIfTrue="1">
      <formula>ISBLANK($I33)</formula>
    </cfRule>
  </conditionalFormatting>
  <conditionalFormatting sqref="I35:V35">
    <cfRule type="expression" dxfId="253" priority="254" stopIfTrue="1">
      <formula>ISBLANK($I35)</formula>
    </cfRule>
  </conditionalFormatting>
  <conditionalFormatting sqref="I37:V37">
    <cfRule type="expression" dxfId="252" priority="253" stopIfTrue="1">
      <formula>ISBLANK($I37)</formula>
    </cfRule>
  </conditionalFormatting>
  <conditionalFormatting sqref="I41:V41">
    <cfRule type="expression" dxfId="251" priority="252" stopIfTrue="1">
      <formula>ISBLANK($I41)</formula>
    </cfRule>
  </conditionalFormatting>
  <conditionalFormatting sqref="I43:L43">
    <cfRule type="expression" dxfId="250" priority="251" stopIfTrue="1">
      <formula>ISBLANK($I43)</formula>
    </cfRule>
  </conditionalFormatting>
  <conditionalFormatting sqref="I49:L49">
    <cfRule type="expression" dxfId="249" priority="250" stopIfTrue="1">
      <formula>AND($I49&lt;&gt;"課税", $I49&lt;&gt;"免税")</formula>
    </cfRule>
  </conditionalFormatting>
  <conditionalFormatting sqref="I51:L51">
    <cfRule type="expression" dxfId="248" priority="249" stopIfTrue="1">
      <formula>ISBLANK($I51)</formula>
    </cfRule>
  </conditionalFormatting>
  <conditionalFormatting sqref="I55:L55">
    <cfRule type="expression" dxfId="247" priority="248" stopIfTrue="1">
      <formula>ISBLANK($I55)</formula>
    </cfRule>
  </conditionalFormatting>
  <conditionalFormatting sqref="I63:L63">
    <cfRule type="expression" dxfId="246" priority="247" stopIfTrue="1">
      <formula>OR(AND($I17="有",I63=""), AND(I63&lt;&gt;"", ISERROR(FIND("、"&amp;I63&amp;"、", "、黒潮町内、高知県内、高知県外、"))))</formula>
    </cfRule>
  </conditionalFormatting>
  <conditionalFormatting sqref="I65:L65">
    <cfRule type="expression" dxfId="245" priority="246" stopIfTrue="1">
      <formula>AND($I17="有",ISBLANK($I65))</formula>
    </cfRule>
  </conditionalFormatting>
  <conditionalFormatting sqref="I67:V67">
    <cfRule type="expression" dxfId="244" priority="245" stopIfTrue="1">
      <formula>AND($I17="有",ISBLANK($I67))</formula>
    </cfRule>
  </conditionalFormatting>
  <conditionalFormatting sqref="I69:V69">
    <cfRule type="expression" dxfId="243" priority="244" stopIfTrue="1">
      <formula>AND($I17="有",ISBLANK($I69))</formula>
    </cfRule>
  </conditionalFormatting>
  <conditionalFormatting sqref="I71:V71">
    <cfRule type="expression" dxfId="242" priority="243" stopIfTrue="1">
      <formula>AND($I17="有",ISBLANK($I71))</formula>
    </cfRule>
  </conditionalFormatting>
  <conditionalFormatting sqref="I73:V73">
    <cfRule type="expression" dxfId="241" priority="242" stopIfTrue="1">
      <formula>AND($I17="有",ISBLANK($I73))</formula>
    </cfRule>
  </conditionalFormatting>
  <conditionalFormatting sqref="I77:V77">
    <cfRule type="expression" dxfId="240" priority="241" stopIfTrue="1">
      <formula>AND($I17="有",ISBLANK($I77))</formula>
    </cfRule>
  </conditionalFormatting>
  <conditionalFormatting sqref="I79:L79">
    <cfRule type="expression" dxfId="239" priority="240" stopIfTrue="1">
      <formula>AND($I17="有",ISBLANK($I79))</formula>
    </cfRule>
  </conditionalFormatting>
  <conditionalFormatting sqref="I91:V91">
    <cfRule type="expression" dxfId="238" priority="239" stopIfTrue="1">
      <formula>ISBLANK($I91)</formula>
    </cfRule>
  </conditionalFormatting>
  <conditionalFormatting sqref="I95:V95">
    <cfRule type="expression" dxfId="237" priority="238" stopIfTrue="1">
      <formula>ISBLANK($I95)</formula>
    </cfRule>
  </conditionalFormatting>
  <conditionalFormatting sqref="I97:L97">
    <cfRule type="expression" dxfId="236" priority="237" stopIfTrue="1">
      <formula>ISBLANK($I97)</formula>
    </cfRule>
  </conditionalFormatting>
  <conditionalFormatting sqref="I109:L109">
    <cfRule type="expression" dxfId="235" priority="236" stopIfTrue="1">
      <formula>AND($I19="有",ISBLANK($I109))</formula>
    </cfRule>
  </conditionalFormatting>
  <conditionalFormatting sqref="I111:V111">
    <cfRule type="expression" dxfId="234" priority="235" stopIfTrue="1">
      <formula>AND($I19="有",ISBLANK($I111))</formula>
    </cfRule>
  </conditionalFormatting>
  <conditionalFormatting sqref="I115:V115">
    <cfRule type="expression" dxfId="233" priority="234" stopIfTrue="1">
      <formula>AND($I19="有",ISBLANK($I115))</formula>
    </cfRule>
  </conditionalFormatting>
  <conditionalFormatting sqref="I117:L117">
    <cfRule type="expression" dxfId="232" priority="233" stopIfTrue="1">
      <formula>AND($I19="有",ISBLANK($I117))</formula>
    </cfRule>
  </conditionalFormatting>
  <conditionalFormatting sqref="K129">
    <cfRule type="expression" dxfId="231" priority="232" stopIfTrue="1">
      <formula>AND($I129="○", AND($K129&lt;&gt;"一般", $K129&lt;&gt;"特定"))</formula>
    </cfRule>
  </conditionalFormatting>
  <conditionalFormatting sqref="L129:M129">
    <cfRule type="expression" dxfId="230" priority="231" stopIfTrue="1">
      <formula>AND($I129="○", ISBLANK($L129))</formula>
    </cfRule>
  </conditionalFormatting>
  <conditionalFormatting sqref="N129">
    <cfRule type="expression" dxfId="229" priority="230" stopIfTrue="1">
      <formula>AND($I129="○", ISBLANK($N129))</formula>
    </cfRule>
  </conditionalFormatting>
  <conditionalFormatting sqref="O129">
    <cfRule type="expression" dxfId="228" priority="229" stopIfTrue="1">
      <formula>AND($I129="○", ISBLANK($O129))</formula>
    </cfRule>
  </conditionalFormatting>
  <conditionalFormatting sqref="P129">
    <cfRule type="expression" dxfId="227" priority="228" stopIfTrue="1">
      <formula>AND($I129="○", ISBLANK($P129))</formula>
    </cfRule>
  </conditionalFormatting>
  <conditionalFormatting sqref="Q129">
    <cfRule type="expression" dxfId="226" priority="227" stopIfTrue="1">
      <formula>AND($I129="○", ISBLANK($Q129))</formula>
    </cfRule>
  </conditionalFormatting>
  <conditionalFormatting sqref="R129">
    <cfRule type="expression" dxfId="225" priority="226" stopIfTrue="1">
      <formula>AND($I129="○", ISBLANK($R129))</formula>
    </cfRule>
  </conditionalFormatting>
  <conditionalFormatting sqref="S129:U129">
    <cfRule type="expression" dxfId="224" priority="225" stopIfTrue="1">
      <formula>AND($I129="○", ISBLANK($S129))</formula>
    </cfRule>
  </conditionalFormatting>
  <conditionalFormatting sqref="K130">
    <cfRule type="expression" dxfId="223" priority="224" stopIfTrue="1">
      <formula>AND($I130="○", AND($K130&lt;&gt;"一般", $K130&lt;&gt;"特定"))</formula>
    </cfRule>
  </conditionalFormatting>
  <conditionalFormatting sqref="L130:M130">
    <cfRule type="expression" dxfId="222" priority="223" stopIfTrue="1">
      <formula>AND($I130="○", ISBLANK($L130))</formula>
    </cfRule>
  </conditionalFormatting>
  <conditionalFormatting sqref="N130">
    <cfRule type="expression" dxfId="221" priority="222" stopIfTrue="1">
      <formula>AND($I130="○", ISBLANK($N130))</formula>
    </cfRule>
  </conditionalFormatting>
  <conditionalFormatting sqref="O130">
    <cfRule type="expression" dxfId="220" priority="221" stopIfTrue="1">
      <formula>AND($I130="○", ISBLANK($O130))</formula>
    </cfRule>
  </conditionalFormatting>
  <conditionalFormatting sqref="P130">
    <cfRule type="expression" dxfId="219" priority="220" stopIfTrue="1">
      <formula>AND($I130="○", ISBLANK($P130))</formula>
    </cfRule>
  </conditionalFormatting>
  <conditionalFormatting sqref="Q130">
    <cfRule type="expression" dxfId="218" priority="219" stopIfTrue="1">
      <formula>AND($I130="○", ISBLANK($Q130))</formula>
    </cfRule>
  </conditionalFormatting>
  <conditionalFormatting sqref="R130">
    <cfRule type="expression" dxfId="217" priority="218" stopIfTrue="1">
      <formula>AND($I130="○", ISBLANK($R130))</formula>
    </cfRule>
  </conditionalFormatting>
  <conditionalFormatting sqref="S130:U130">
    <cfRule type="expression" dxfId="216" priority="217" stopIfTrue="1">
      <formula>AND($I130="○", ISBLANK($S130))</formula>
    </cfRule>
  </conditionalFormatting>
  <conditionalFormatting sqref="K131">
    <cfRule type="expression" dxfId="215" priority="216" stopIfTrue="1">
      <formula>AND($I131="○", AND($K131&lt;&gt;"一般", $K131&lt;&gt;"特定"))</formula>
    </cfRule>
  </conditionalFormatting>
  <conditionalFormatting sqref="L131:M131">
    <cfRule type="expression" dxfId="214" priority="215" stopIfTrue="1">
      <formula>AND($I131="○", ISBLANK($L131))</formula>
    </cfRule>
  </conditionalFormatting>
  <conditionalFormatting sqref="N131">
    <cfRule type="expression" dxfId="213" priority="214" stopIfTrue="1">
      <formula>AND($I131="○", ISBLANK($N131))</formula>
    </cfRule>
  </conditionalFormatting>
  <conditionalFormatting sqref="O131">
    <cfRule type="expression" dxfId="212" priority="213" stopIfTrue="1">
      <formula>AND($I131="○", ISBLANK($O131))</formula>
    </cfRule>
  </conditionalFormatting>
  <conditionalFormatting sqref="P131">
    <cfRule type="expression" dxfId="211" priority="212" stopIfTrue="1">
      <formula>AND($I131="○", ISBLANK($P131))</formula>
    </cfRule>
  </conditionalFormatting>
  <conditionalFormatting sqref="Q131">
    <cfRule type="expression" dxfId="210" priority="211" stopIfTrue="1">
      <formula>AND($I131="○", ISBLANK($Q131))</formula>
    </cfRule>
  </conditionalFormatting>
  <conditionalFormatting sqref="R131">
    <cfRule type="expression" dxfId="209" priority="210" stopIfTrue="1">
      <formula>AND($I131="○", ISBLANK($R131))</formula>
    </cfRule>
  </conditionalFormatting>
  <conditionalFormatting sqref="S131:U131">
    <cfRule type="expression" dxfId="208" priority="209" stopIfTrue="1">
      <formula>AND($I131="○", ISBLANK($S131))</formula>
    </cfRule>
  </conditionalFormatting>
  <conditionalFormatting sqref="K132">
    <cfRule type="expression" dxfId="207" priority="208" stopIfTrue="1">
      <formula>AND($I132="○", AND($K132&lt;&gt;"一般", $K132&lt;&gt;"特定"))</formula>
    </cfRule>
  </conditionalFormatting>
  <conditionalFormatting sqref="L132:M132">
    <cfRule type="expression" dxfId="206" priority="207" stopIfTrue="1">
      <formula>AND($I132="○", ISBLANK($L132))</formula>
    </cfRule>
  </conditionalFormatting>
  <conditionalFormatting sqref="N132">
    <cfRule type="expression" dxfId="205" priority="206" stopIfTrue="1">
      <formula>AND($I132="○", ISBLANK($N132))</formula>
    </cfRule>
  </conditionalFormatting>
  <conditionalFormatting sqref="O132">
    <cfRule type="expression" dxfId="204" priority="205" stopIfTrue="1">
      <formula>AND($I132="○", ISBLANK($O132))</formula>
    </cfRule>
  </conditionalFormatting>
  <conditionalFormatting sqref="P132">
    <cfRule type="expression" dxfId="203" priority="204" stopIfTrue="1">
      <formula>AND($I132="○", ISBLANK($P132))</formula>
    </cfRule>
  </conditionalFormatting>
  <conditionalFormatting sqref="Q132">
    <cfRule type="expression" dxfId="202" priority="203" stopIfTrue="1">
      <formula>AND($I132="○", ISBLANK($Q132))</formula>
    </cfRule>
  </conditionalFormatting>
  <conditionalFormatting sqref="R132">
    <cfRule type="expression" dxfId="201" priority="202" stopIfTrue="1">
      <formula>AND($I132="○", ISBLANK($R132))</formula>
    </cfRule>
  </conditionalFormatting>
  <conditionalFormatting sqref="S132:U132">
    <cfRule type="expression" dxfId="200" priority="201" stopIfTrue="1">
      <formula>AND($I132="○", ISBLANK($S132))</formula>
    </cfRule>
  </conditionalFormatting>
  <conditionalFormatting sqref="K133">
    <cfRule type="expression" dxfId="199" priority="200" stopIfTrue="1">
      <formula>AND($I133="○", AND($K133&lt;&gt;"一般", $K133&lt;&gt;"特定"))</formula>
    </cfRule>
  </conditionalFormatting>
  <conditionalFormatting sqref="L133:M133">
    <cfRule type="expression" dxfId="198" priority="199" stopIfTrue="1">
      <formula>AND($I133="○", ISBLANK($L133))</formula>
    </cfRule>
  </conditionalFormatting>
  <conditionalFormatting sqref="N133">
    <cfRule type="expression" dxfId="197" priority="198" stopIfTrue="1">
      <formula>AND($I133="○", ISBLANK($N133))</formula>
    </cfRule>
  </conditionalFormatting>
  <conditionalFormatting sqref="O133">
    <cfRule type="expression" dxfId="196" priority="197" stopIfTrue="1">
      <formula>AND($I133="○", ISBLANK($O133))</formula>
    </cfRule>
  </conditionalFormatting>
  <conditionalFormatting sqref="P133">
    <cfRule type="expression" dxfId="195" priority="196" stopIfTrue="1">
      <formula>AND($I133="○", ISBLANK($P133))</formula>
    </cfRule>
  </conditionalFormatting>
  <conditionalFormatting sqref="Q133">
    <cfRule type="expression" dxfId="194" priority="195" stopIfTrue="1">
      <formula>AND($I133="○", ISBLANK($Q133))</formula>
    </cfRule>
  </conditionalFormatting>
  <conditionalFormatting sqref="R133">
    <cfRule type="expression" dxfId="193" priority="194" stopIfTrue="1">
      <formula>AND($I133="○", ISBLANK($R133))</formula>
    </cfRule>
  </conditionalFormatting>
  <conditionalFormatting sqref="S133:U133">
    <cfRule type="expression" dxfId="192" priority="193" stopIfTrue="1">
      <formula>AND($I133="○", ISBLANK($S133))</formula>
    </cfRule>
  </conditionalFormatting>
  <conditionalFormatting sqref="K134">
    <cfRule type="expression" dxfId="191" priority="192" stopIfTrue="1">
      <formula>AND($I134="○", AND($K134&lt;&gt;"一般", $K134&lt;&gt;"特定"))</formula>
    </cfRule>
  </conditionalFormatting>
  <conditionalFormatting sqref="L134:M134">
    <cfRule type="expression" dxfId="190" priority="191" stopIfTrue="1">
      <formula>AND($I134="○", ISBLANK($L134))</formula>
    </cfRule>
  </conditionalFormatting>
  <conditionalFormatting sqref="N134">
    <cfRule type="expression" dxfId="189" priority="190" stopIfTrue="1">
      <formula>AND($I134="○", ISBLANK($N134))</formula>
    </cfRule>
  </conditionalFormatting>
  <conditionalFormatting sqref="O134">
    <cfRule type="expression" dxfId="188" priority="189" stopIfTrue="1">
      <formula>AND($I134="○", ISBLANK($O134))</formula>
    </cfRule>
  </conditionalFormatting>
  <conditionalFormatting sqref="P134">
    <cfRule type="expression" dxfId="187" priority="188" stopIfTrue="1">
      <formula>AND($I134="○", ISBLANK($P134))</formula>
    </cfRule>
  </conditionalFormatting>
  <conditionalFormatting sqref="Q134">
    <cfRule type="expression" dxfId="186" priority="187" stopIfTrue="1">
      <formula>AND($I134="○", ISBLANK($Q134))</formula>
    </cfRule>
  </conditionalFormatting>
  <conditionalFormatting sqref="R134">
    <cfRule type="expression" dxfId="185" priority="186" stopIfTrue="1">
      <formula>AND($I134="○", ISBLANK($R134))</formula>
    </cfRule>
  </conditionalFormatting>
  <conditionalFormatting sqref="S134:U134">
    <cfRule type="expression" dxfId="184" priority="185" stopIfTrue="1">
      <formula>AND($I134="○", ISBLANK($S134))</formula>
    </cfRule>
  </conditionalFormatting>
  <conditionalFormatting sqref="K135">
    <cfRule type="expression" dxfId="183" priority="184" stopIfTrue="1">
      <formula>AND($I135="○", AND($K135&lt;&gt;"一般", $K135&lt;&gt;"特定"))</formula>
    </cfRule>
  </conditionalFormatting>
  <conditionalFormatting sqref="L135:M135">
    <cfRule type="expression" dxfId="182" priority="183" stopIfTrue="1">
      <formula>AND($I135="○", ISBLANK($L135))</formula>
    </cfRule>
  </conditionalFormatting>
  <conditionalFormatting sqref="N135">
    <cfRule type="expression" dxfId="181" priority="182" stopIfTrue="1">
      <formula>AND($I135="○", ISBLANK($N135))</formula>
    </cfRule>
  </conditionalFormatting>
  <conditionalFormatting sqref="O135">
    <cfRule type="expression" dxfId="180" priority="181" stopIfTrue="1">
      <formula>AND($I135="○", ISBLANK($O135))</formula>
    </cfRule>
  </conditionalFormatting>
  <conditionalFormatting sqref="P135">
    <cfRule type="expression" dxfId="179" priority="180" stopIfTrue="1">
      <formula>AND($I135="○", ISBLANK($P135))</formula>
    </cfRule>
  </conditionalFormatting>
  <conditionalFormatting sqref="Q135">
    <cfRule type="expression" dxfId="178" priority="179" stopIfTrue="1">
      <formula>AND($I135="○", ISBLANK($Q135))</formula>
    </cfRule>
  </conditionalFormatting>
  <conditionalFormatting sqref="R135">
    <cfRule type="expression" dxfId="177" priority="178" stopIfTrue="1">
      <formula>AND($I135="○", ISBLANK($R135))</formula>
    </cfRule>
  </conditionalFormatting>
  <conditionalFormatting sqref="S135:U135">
    <cfRule type="expression" dxfId="176" priority="177" stopIfTrue="1">
      <formula>AND($I135="○", ISBLANK($S135))</formula>
    </cfRule>
  </conditionalFormatting>
  <conditionalFormatting sqref="K136">
    <cfRule type="expression" dxfId="175" priority="176" stopIfTrue="1">
      <formula>AND($I136="○", AND($K136&lt;&gt;"一般", $K136&lt;&gt;"特定"))</formula>
    </cfRule>
  </conditionalFormatting>
  <conditionalFormatting sqref="L136:M136">
    <cfRule type="expression" dxfId="174" priority="175" stopIfTrue="1">
      <formula>AND($I136="○", ISBLANK($L136))</formula>
    </cfRule>
  </conditionalFormatting>
  <conditionalFormatting sqref="N136">
    <cfRule type="expression" dxfId="173" priority="174" stopIfTrue="1">
      <formula>AND($I136="○", ISBLANK($N136))</formula>
    </cfRule>
  </conditionalFormatting>
  <conditionalFormatting sqref="O136">
    <cfRule type="expression" dxfId="172" priority="173" stopIfTrue="1">
      <formula>AND($I136="○", ISBLANK($O136))</formula>
    </cfRule>
  </conditionalFormatting>
  <conditionalFormatting sqref="P136">
    <cfRule type="expression" dxfId="171" priority="172" stopIfTrue="1">
      <formula>AND($I136="○", ISBLANK($P136))</formula>
    </cfRule>
  </conditionalFormatting>
  <conditionalFormatting sqref="Q136">
    <cfRule type="expression" dxfId="170" priority="171" stopIfTrue="1">
      <formula>AND($I136="○", ISBLANK($Q136))</formula>
    </cfRule>
  </conditionalFormatting>
  <conditionalFormatting sqref="R136">
    <cfRule type="expression" dxfId="169" priority="170" stopIfTrue="1">
      <formula>AND($I136="○", ISBLANK($R136))</formula>
    </cfRule>
  </conditionalFormatting>
  <conditionalFormatting sqref="S136:U136">
    <cfRule type="expression" dxfId="168" priority="169" stopIfTrue="1">
      <formula>AND($I136="○", ISBLANK($S136))</formula>
    </cfRule>
  </conditionalFormatting>
  <conditionalFormatting sqref="K137">
    <cfRule type="expression" dxfId="167" priority="168" stopIfTrue="1">
      <formula>AND($I137="○", AND($K137&lt;&gt;"一般", $K137&lt;&gt;"特定"))</formula>
    </cfRule>
  </conditionalFormatting>
  <conditionalFormatting sqref="L137:M137">
    <cfRule type="expression" dxfId="166" priority="167" stopIfTrue="1">
      <formula>AND($I137="○", ISBLANK($L137))</formula>
    </cfRule>
  </conditionalFormatting>
  <conditionalFormatting sqref="N137">
    <cfRule type="expression" dxfId="165" priority="166" stopIfTrue="1">
      <formula>AND($I137="○", ISBLANK($N137))</formula>
    </cfRule>
  </conditionalFormatting>
  <conditionalFormatting sqref="O137">
    <cfRule type="expression" dxfId="164" priority="165" stopIfTrue="1">
      <formula>AND($I137="○", ISBLANK($O137))</formula>
    </cfRule>
  </conditionalFormatting>
  <conditionalFormatting sqref="P137">
    <cfRule type="expression" dxfId="163" priority="164" stopIfTrue="1">
      <formula>AND($I137="○", ISBLANK($P137))</formula>
    </cfRule>
  </conditionalFormatting>
  <conditionalFormatting sqref="Q137">
    <cfRule type="expression" dxfId="162" priority="163" stopIfTrue="1">
      <formula>AND($I137="○", ISBLANK($Q137))</formula>
    </cfRule>
  </conditionalFormatting>
  <conditionalFormatting sqref="R137">
    <cfRule type="expression" dxfId="161" priority="162" stopIfTrue="1">
      <formula>AND($I137="○", ISBLANK($R137))</formula>
    </cfRule>
  </conditionalFormatting>
  <conditionalFormatting sqref="S137:U137">
    <cfRule type="expression" dxfId="160" priority="161" stopIfTrue="1">
      <formula>AND($I137="○", ISBLANK($S137))</formula>
    </cfRule>
  </conditionalFormatting>
  <conditionalFormatting sqref="K138">
    <cfRule type="expression" dxfId="159" priority="160" stopIfTrue="1">
      <formula>AND($I138="○", AND($K138&lt;&gt;"一般", $K138&lt;&gt;"特定"))</formula>
    </cfRule>
  </conditionalFormatting>
  <conditionalFormatting sqref="L138:M138">
    <cfRule type="expression" dxfId="158" priority="159" stopIfTrue="1">
      <formula>AND($I138="○", ISBLANK($L138))</formula>
    </cfRule>
  </conditionalFormatting>
  <conditionalFormatting sqref="N138">
    <cfRule type="expression" dxfId="157" priority="158" stopIfTrue="1">
      <formula>AND($I138="○", ISBLANK($N138))</formula>
    </cfRule>
  </conditionalFormatting>
  <conditionalFormatting sqref="O138">
    <cfRule type="expression" dxfId="156" priority="157" stopIfTrue="1">
      <formula>AND($I138="○", ISBLANK($O138))</formula>
    </cfRule>
  </conditionalFormatting>
  <conditionalFormatting sqref="P138">
    <cfRule type="expression" dxfId="155" priority="156" stopIfTrue="1">
      <formula>AND($I138="○", ISBLANK($P138))</formula>
    </cfRule>
  </conditionalFormatting>
  <conditionalFormatting sqref="Q138">
    <cfRule type="expression" dxfId="154" priority="155" stopIfTrue="1">
      <formula>AND($I138="○", ISBLANK($Q138))</formula>
    </cfRule>
  </conditionalFormatting>
  <conditionalFormatting sqref="R138">
    <cfRule type="expression" dxfId="153" priority="154" stopIfTrue="1">
      <formula>AND($I138="○", ISBLANK($R138))</formula>
    </cfRule>
  </conditionalFormatting>
  <conditionalFormatting sqref="S138:U138">
    <cfRule type="expression" dxfId="152" priority="153" stopIfTrue="1">
      <formula>AND($I138="○", ISBLANK($S138))</formula>
    </cfRule>
  </conditionalFormatting>
  <conditionalFormatting sqref="K139">
    <cfRule type="expression" dxfId="151" priority="152" stopIfTrue="1">
      <formula>AND($I139="○", AND($K139&lt;&gt;"一般", $K139&lt;&gt;"特定"))</formula>
    </cfRule>
  </conditionalFormatting>
  <conditionalFormatting sqref="L139:M139">
    <cfRule type="expression" dxfId="150" priority="151" stopIfTrue="1">
      <formula>AND($I139="○", ISBLANK($L139))</formula>
    </cfRule>
  </conditionalFormatting>
  <conditionalFormatting sqref="N139">
    <cfRule type="expression" dxfId="149" priority="150" stopIfTrue="1">
      <formula>AND($I139="○", ISBLANK($N139))</formula>
    </cfRule>
  </conditionalFormatting>
  <conditionalFormatting sqref="O139">
    <cfRule type="expression" dxfId="148" priority="149" stopIfTrue="1">
      <formula>AND($I139="○", ISBLANK($O139))</formula>
    </cfRule>
  </conditionalFormatting>
  <conditionalFormatting sqref="P139">
    <cfRule type="expression" dxfId="147" priority="148" stopIfTrue="1">
      <formula>AND($I139="○", ISBLANK($P139))</formula>
    </cfRule>
  </conditionalFormatting>
  <conditionalFormatting sqref="Q139">
    <cfRule type="expression" dxfId="146" priority="147" stopIfTrue="1">
      <formula>AND($I139="○", ISBLANK($Q139))</formula>
    </cfRule>
  </conditionalFormatting>
  <conditionalFormatting sqref="R139">
    <cfRule type="expression" dxfId="145" priority="146" stopIfTrue="1">
      <formula>AND($I139="○", ISBLANK($R139))</formula>
    </cfRule>
  </conditionalFormatting>
  <conditionalFormatting sqref="S139:U139">
    <cfRule type="expression" dxfId="144" priority="145" stopIfTrue="1">
      <formula>AND($I139="○", ISBLANK($S139))</formula>
    </cfRule>
  </conditionalFormatting>
  <conditionalFormatting sqref="K140">
    <cfRule type="expression" dxfId="143" priority="144" stopIfTrue="1">
      <formula>AND($I140="○", AND($K140&lt;&gt;"一般", $K140&lt;&gt;"特定"))</formula>
    </cfRule>
  </conditionalFormatting>
  <conditionalFormatting sqref="L140:M140">
    <cfRule type="expression" dxfId="142" priority="143" stopIfTrue="1">
      <formula>AND($I140="○", ISBLANK($L140))</formula>
    </cfRule>
  </conditionalFormatting>
  <conditionalFormatting sqref="N140">
    <cfRule type="expression" dxfId="141" priority="142" stopIfTrue="1">
      <formula>AND($I140="○", ISBLANK($N140))</formula>
    </cfRule>
  </conditionalFormatting>
  <conditionalFormatting sqref="O140">
    <cfRule type="expression" dxfId="140" priority="141" stopIfTrue="1">
      <formula>AND($I140="○", ISBLANK($O140))</formula>
    </cfRule>
  </conditionalFormatting>
  <conditionalFormatting sqref="P140">
    <cfRule type="expression" dxfId="139" priority="140" stopIfTrue="1">
      <formula>AND($I140="○", ISBLANK($P140))</formula>
    </cfRule>
  </conditionalFormatting>
  <conditionalFormatting sqref="Q140">
    <cfRule type="expression" dxfId="138" priority="139" stopIfTrue="1">
      <formula>AND($I140="○", ISBLANK($Q140))</formula>
    </cfRule>
  </conditionalFormatting>
  <conditionalFormatting sqref="R140">
    <cfRule type="expression" dxfId="137" priority="138" stopIfTrue="1">
      <formula>AND($I140="○", ISBLANK($R140))</formula>
    </cfRule>
  </conditionalFormatting>
  <conditionalFormatting sqref="S140:U140">
    <cfRule type="expression" dxfId="136" priority="137" stopIfTrue="1">
      <formula>AND($I140="○", ISBLANK($S140))</formula>
    </cfRule>
  </conditionalFormatting>
  <conditionalFormatting sqref="K141">
    <cfRule type="expression" dxfId="135" priority="136" stopIfTrue="1">
      <formula>AND($I141="○", AND($K141&lt;&gt;"一般", $K141&lt;&gt;"特定"))</formula>
    </cfRule>
  </conditionalFormatting>
  <conditionalFormatting sqref="L141:M141">
    <cfRule type="expression" dxfId="134" priority="135" stopIfTrue="1">
      <formula>AND($I141="○", ISBLANK($L141))</formula>
    </cfRule>
  </conditionalFormatting>
  <conditionalFormatting sqref="N141">
    <cfRule type="expression" dxfId="133" priority="134" stopIfTrue="1">
      <formula>AND($I141="○", ISBLANK($N141))</formula>
    </cfRule>
  </conditionalFormatting>
  <conditionalFormatting sqref="O141">
    <cfRule type="expression" dxfId="132" priority="133" stopIfTrue="1">
      <formula>AND($I141="○", ISBLANK($O141))</formula>
    </cfRule>
  </conditionalFormatting>
  <conditionalFormatting sqref="P141">
    <cfRule type="expression" dxfId="131" priority="132" stopIfTrue="1">
      <formula>AND($I141="○", ISBLANK($P141))</formula>
    </cfRule>
  </conditionalFormatting>
  <conditionalFormatting sqref="Q141">
    <cfRule type="expression" dxfId="130" priority="131" stopIfTrue="1">
      <formula>AND($I141="○", ISBLANK($Q141))</formula>
    </cfRule>
  </conditionalFormatting>
  <conditionalFormatting sqref="R141">
    <cfRule type="expression" dxfId="129" priority="130" stopIfTrue="1">
      <formula>AND($I141="○", ISBLANK($R141))</formula>
    </cfRule>
  </conditionalFormatting>
  <conditionalFormatting sqref="S141:U141">
    <cfRule type="expression" dxfId="128" priority="129" stopIfTrue="1">
      <formula>AND($I141="○", ISBLANK($S141))</formula>
    </cfRule>
  </conditionalFormatting>
  <conditionalFormatting sqref="K142">
    <cfRule type="expression" dxfId="127" priority="128" stopIfTrue="1">
      <formula>AND($I142="○", AND($K142&lt;&gt;"一般", $K142&lt;&gt;"特定"))</formula>
    </cfRule>
  </conditionalFormatting>
  <conditionalFormatting sqref="L142:M142">
    <cfRule type="expression" dxfId="126" priority="127" stopIfTrue="1">
      <formula>AND($I142="○", ISBLANK($L142))</formula>
    </cfRule>
  </conditionalFormatting>
  <conditionalFormatting sqref="N142">
    <cfRule type="expression" dxfId="125" priority="126" stopIfTrue="1">
      <formula>AND($I142="○", ISBLANK($N142))</formula>
    </cfRule>
  </conditionalFormatting>
  <conditionalFormatting sqref="O142">
    <cfRule type="expression" dxfId="124" priority="125" stopIfTrue="1">
      <formula>AND($I142="○", ISBLANK($O142))</formula>
    </cfRule>
  </conditionalFormatting>
  <conditionalFormatting sqref="P142">
    <cfRule type="expression" dxfId="123" priority="124" stopIfTrue="1">
      <formula>AND($I142="○", ISBLANK($P142))</formula>
    </cfRule>
  </conditionalFormatting>
  <conditionalFormatting sqref="Q142">
    <cfRule type="expression" dxfId="122" priority="123" stopIfTrue="1">
      <formula>AND($I142="○", ISBLANK($Q142))</formula>
    </cfRule>
  </conditionalFormatting>
  <conditionalFormatting sqref="R142">
    <cfRule type="expression" dxfId="121" priority="122" stopIfTrue="1">
      <formula>AND($I142="○", ISBLANK($R142))</formula>
    </cfRule>
  </conditionalFormatting>
  <conditionalFormatting sqref="S142:U142">
    <cfRule type="expression" dxfId="120" priority="121" stopIfTrue="1">
      <formula>AND($I142="○", ISBLANK($S142))</formula>
    </cfRule>
  </conditionalFormatting>
  <conditionalFormatting sqref="K143">
    <cfRule type="expression" dxfId="119" priority="120" stopIfTrue="1">
      <formula>AND($I143="○", AND($K143&lt;&gt;"一般", $K143&lt;&gt;"特定"))</formula>
    </cfRule>
  </conditionalFormatting>
  <conditionalFormatting sqref="L143:M143">
    <cfRule type="expression" dxfId="118" priority="119" stopIfTrue="1">
      <formula>AND($I143="○", ISBLANK($L143))</formula>
    </cfRule>
  </conditionalFormatting>
  <conditionalFormatting sqref="N143">
    <cfRule type="expression" dxfId="117" priority="118" stopIfTrue="1">
      <formula>AND($I143="○", ISBLANK($N143))</formula>
    </cfRule>
  </conditionalFormatting>
  <conditionalFormatting sqref="O143">
    <cfRule type="expression" dxfId="116" priority="117" stopIfTrue="1">
      <formula>AND($I143="○", ISBLANK($O143))</formula>
    </cfRule>
  </conditionalFormatting>
  <conditionalFormatting sqref="P143">
    <cfRule type="expression" dxfId="115" priority="116" stopIfTrue="1">
      <formula>AND($I143="○", ISBLANK($P143))</formula>
    </cfRule>
  </conditionalFormatting>
  <conditionalFormatting sqref="Q143">
    <cfRule type="expression" dxfId="114" priority="115" stopIfTrue="1">
      <formula>AND($I143="○", ISBLANK($Q143))</formula>
    </cfRule>
  </conditionalFormatting>
  <conditionalFormatting sqref="R143">
    <cfRule type="expression" dxfId="113" priority="114" stopIfTrue="1">
      <formula>AND($I143="○", ISBLANK($R143))</formula>
    </cfRule>
  </conditionalFormatting>
  <conditionalFormatting sqref="S143:U143">
    <cfRule type="expression" dxfId="112" priority="113" stopIfTrue="1">
      <formula>AND($I143="○", ISBLANK($S143))</formula>
    </cfRule>
  </conditionalFormatting>
  <conditionalFormatting sqref="K144">
    <cfRule type="expression" dxfId="111" priority="112" stopIfTrue="1">
      <formula>AND($I144="○", AND($K144&lt;&gt;"一般", $K144&lt;&gt;"特定"))</formula>
    </cfRule>
  </conditionalFormatting>
  <conditionalFormatting sqref="L144:M144">
    <cfRule type="expression" dxfId="110" priority="111" stopIfTrue="1">
      <formula>AND($I144="○", ISBLANK($L144))</formula>
    </cfRule>
  </conditionalFormatting>
  <conditionalFormatting sqref="N144">
    <cfRule type="expression" dxfId="109" priority="110" stopIfTrue="1">
      <formula>AND($I144="○", ISBLANK($N144))</formula>
    </cfRule>
  </conditionalFormatting>
  <conditionalFormatting sqref="O144">
    <cfRule type="expression" dxfId="108" priority="109" stopIfTrue="1">
      <formula>AND($I144="○", ISBLANK($O144))</formula>
    </cfRule>
  </conditionalFormatting>
  <conditionalFormatting sqref="P144">
    <cfRule type="expression" dxfId="107" priority="108" stopIfTrue="1">
      <formula>AND($I144="○", ISBLANK($P144))</formula>
    </cfRule>
  </conditionalFormatting>
  <conditionalFormatting sqref="Q144">
    <cfRule type="expression" dxfId="106" priority="107" stopIfTrue="1">
      <formula>AND($I144="○", ISBLANK($Q144))</formula>
    </cfRule>
  </conditionalFormatting>
  <conditionalFormatting sqref="R144">
    <cfRule type="expression" dxfId="105" priority="106" stopIfTrue="1">
      <formula>AND($I144="○", ISBLANK($R144))</formula>
    </cfRule>
  </conditionalFormatting>
  <conditionalFormatting sqref="S144:U144">
    <cfRule type="expression" dxfId="104" priority="105" stopIfTrue="1">
      <formula>AND($I144="○", ISBLANK($S144))</formula>
    </cfRule>
  </conditionalFormatting>
  <conditionalFormatting sqref="K145">
    <cfRule type="expression" dxfId="103" priority="104" stopIfTrue="1">
      <formula>AND($I145="○", AND($K145&lt;&gt;"一般", $K145&lt;&gt;"特定"))</formula>
    </cfRule>
  </conditionalFormatting>
  <conditionalFormatting sqref="L145:M145">
    <cfRule type="expression" dxfId="102" priority="103" stopIfTrue="1">
      <formula>AND($I145="○", ISBLANK($L145))</formula>
    </cfRule>
  </conditionalFormatting>
  <conditionalFormatting sqref="N145">
    <cfRule type="expression" dxfId="101" priority="102" stopIfTrue="1">
      <formula>AND($I145="○", ISBLANK($N145))</formula>
    </cfRule>
  </conditionalFormatting>
  <conditionalFormatting sqref="O145">
    <cfRule type="expression" dxfId="100" priority="101" stopIfTrue="1">
      <formula>AND($I145="○", ISBLANK($O145))</formula>
    </cfRule>
  </conditionalFormatting>
  <conditionalFormatting sqref="P145">
    <cfRule type="expression" dxfId="99" priority="100" stopIfTrue="1">
      <formula>AND($I145="○", ISBLANK($P145))</formula>
    </cfRule>
  </conditionalFormatting>
  <conditionalFormatting sqref="Q145">
    <cfRule type="expression" dxfId="98" priority="99" stopIfTrue="1">
      <formula>AND($I145="○", ISBLANK($Q145))</formula>
    </cfRule>
  </conditionalFormatting>
  <conditionalFormatting sqref="R145">
    <cfRule type="expression" dxfId="97" priority="98" stopIfTrue="1">
      <formula>AND($I145="○", ISBLANK($R145))</formula>
    </cfRule>
  </conditionalFormatting>
  <conditionalFormatting sqref="S145:U145">
    <cfRule type="expression" dxfId="96" priority="97" stopIfTrue="1">
      <formula>AND($I145="○", ISBLANK($S145))</formula>
    </cfRule>
  </conditionalFormatting>
  <conditionalFormatting sqref="K146">
    <cfRule type="expression" dxfId="95" priority="96" stopIfTrue="1">
      <formula>AND($I146="○", AND($K146&lt;&gt;"一般", $K146&lt;&gt;"特定"))</formula>
    </cfRule>
  </conditionalFormatting>
  <conditionalFormatting sqref="L146:M146">
    <cfRule type="expression" dxfId="94" priority="95" stopIfTrue="1">
      <formula>AND($I146="○", ISBLANK($L146))</formula>
    </cfRule>
  </conditionalFormatting>
  <conditionalFormatting sqref="N146">
    <cfRule type="expression" dxfId="93" priority="94" stopIfTrue="1">
      <formula>AND($I146="○", ISBLANK($N146))</formula>
    </cfRule>
  </conditionalFormatting>
  <conditionalFormatting sqref="O146">
    <cfRule type="expression" dxfId="92" priority="93" stopIfTrue="1">
      <formula>AND($I146="○", ISBLANK($O146))</formula>
    </cfRule>
  </conditionalFormatting>
  <conditionalFormatting sqref="P146">
    <cfRule type="expression" dxfId="91" priority="92" stopIfTrue="1">
      <formula>AND($I146="○", ISBLANK($P146))</formula>
    </cfRule>
  </conditionalFormatting>
  <conditionalFormatting sqref="Q146">
    <cfRule type="expression" dxfId="90" priority="91" stopIfTrue="1">
      <formula>AND($I146="○", ISBLANK($Q146))</formula>
    </cfRule>
  </conditionalFormatting>
  <conditionalFormatting sqref="R146">
    <cfRule type="expression" dxfId="89" priority="90" stopIfTrue="1">
      <formula>AND($I146="○", ISBLANK($R146))</formula>
    </cfRule>
  </conditionalFormatting>
  <conditionalFormatting sqref="S146:U146">
    <cfRule type="expression" dxfId="88" priority="89" stopIfTrue="1">
      <formula>AND($I146="○", ISBLANK($S146))</formula>
    </cfRule>
  </conditionalFormatting>
  <conditionalFormatting sqref="K147">
    <cfRule type="expression" dxfId="87" priority="88" stopIfTrue="1">
      <formula>AND($I147="○", AND($K147&lt;&gt;"一般", $K147&lt;&gt;"特定"))</formula>
    </cfRule>
  </conditionalFormatting>
  <conditionalFormatting sqref="L147:M147">
    <cfRule type="expression" dxfId="86" priority="87" stopIfTrue="1">
      <formula>AND($I147="○", ISBLANK($L147))</formula>
    </cfRule>
  </conditionalFormatting>
  <conditionalFormatting sqref="N147">
    <cfRule type="expression" dxfId="85" priority="86" stopIfTrue="1">
      <formula>AND($I147="○", ISBLANK($N147))</formula>
    </cfRule>
  </conditionalFormatting>
  <conditionalFormatting sqref="O147">
    <cfRule type="expression" dxfId="84" priority="85" stopIfTrue="1">
      <formula>AND($I147="○", ISBLANK($O147))</formula>
    </cfRule>
  </conditionalFormatting>
  <conditionalFormatting sqref="P147">
    <cfRule type="expression" dxfId="83" priority="84" stopIfTrue="1">
      <formula>AND($I147="○", ISBLANK($P147))</formula>
    </cfRule>
  </conditionalFormatting>
  <conditionalFormatting sqref="Q147">
    <cfRule type="expression" dxfId="82" priority="83" stopIfTrue="1">
      <formula>AND($I147="○", ISBLANK($Q147))</formula>
    </cfRule>
  </conditionalFormatting>
  <conditionalFormatting sqref="R147">
    <cfRule type="expression" dxfId="81" priority="82" stopIfTrue="1">
      <formula>AND($I147="○", ISBLANK($R147))</formula>
    </cfRule>
  </conditionalFormatting>
  <conditionalFormatting sqref="S147:U147">
    <cfRule type="expression" dxfId="80" priority="81" stopIfTrue="1">
      <formula>AND($I147="○", ISBLANK($S147))</formula>
    </cfRule>
  </conditionalFormatting>
  <conditionalFormatting sqref="K148">
    <cfRule type="expression" dxfId="79" priority="80" stopIfTrue="1">
      <formula>AND($I148="○", AND($K148&lt;&gt;"一般", $K148&lt;&gt;"特定"))</formula>
    </cfRule>
  </conditionalFormatting>
  <conditionalFormatting sqref="L148:M148">
    <cfRule type="expression" dxfId="78" priority="79" stopIfTrue="1">
      <formula>AND($I148="○", ISBLANK($L148))</formula>
    </cfRule>
  </conditionalFormatting>
  <conditionalFormatting sqref="N148">
    <cfRule type="expression" dxfId="77" priority="78" stopIfTrue="1">
      <formula>AND($I148="○", ISBLANK($N148))</formula>
    </cfRule>
  </conditionalFormatting>
  <conditionalFormatting sqref="O148">
    <cfRule type="expression" dxfId="76" priority="77" stopIfTrue="1">
      <formula>AND($I148="○", ISBLANK($O148))</formula>
    </cfRule>
  </conditionalFormatting>
  <conditionalFormatting sqref="P148">
    <cfRule type="expression" dxfId="75" priority="76" stopIfTrue="1">
      <formula>AND($I148="○", ISBLANK($P148))</formula>
    </cfRule>
  </conditionalFormatting>
  <conditionalFormatting sqref="Q148">
    <cfRule type="expression" dxfId="74" priority="75" stopIfTrue="1">
      <formula>AND($I148="○", ISBLANK($Q148))</formula>
    </cfRule>
  </conditionalFormatting>
  <conditionalFormatting sqref="R148">
    <cfRule type="expression" dxfId="73" priority="74" stopIfTrue="1">
      <formula>AND($I148="○", ISBLANK($R148))</formula>
    </cfRule>
  </conditionalFormatting>
  <conditionalFormatting sqref="S148:U148">
    <cfRule type="expression" dxfId="72" priority="73" stopIfTrue="1">
      <formula>AND($I148="○", ISBLANK($S148))</formula>
    </cfRule>
  </conditionalFormatting>
  <conditionalFormatting sqref="K149">
    <cfRule type="expression" dxfId="71" priority="72" stopIfTrue="1">
      <formula>AND($I149="○", AND($K149&lt;&gt;"一般", $K149&lt;&gt;"特定"))</formula>
    </cfRule>
  </conditionalFormatting>
  <conditionalFormatting sqref="L149:M149">
    <cfRule type="expression" dxfId="70" priority="71" stopIfTrue="1">
      <formula>AND($I149="○", ISBLANK($L149))</formula>
    </cfRule>
  </conditionalFormatting>
  <conditionalFormatting sqref="N149">
    <cfRule type="expression" dxfId="69" priority="70" stopIfTrue="1">
      <formula>AND($I149="○", ISBLANK($N149))</formula>
    </cfRule>
  </conditionalFormatting>
  <conditionalFormatting sqref="O149">
    <cfRule type="expression" dxfId="68" priority="69" stopIfTrue="1">
      <formula>AND($I149="○", ISBLANK($O149))</formula>
    </cfRule>
  </conditionalFormatting>
  <conditionalFormatting sqref="P149">
    <cfRule type="expression" dxfId="67" priority="68" stopIfTrue="1">
      <formula>AND($I149="○", ISBLANK($P149))</formula>
    </cfRule>
  </conditionalFormatting>
  <conditionalFormatting sqref="Q149">
    <cfRule type="expression" dxfId="66" priority="67" stopIfTrue="1">
      <formula>AND($I149="○", ISBLANK($Q149))</formula>
    </cfRule>
  </conditionalFormatting>
  <conditionalFormatting sqref="R149">
    <cfRule type="expression" dxfId="65" priority="66" stopIfTrue="1">
      <formula>AND($I149="○", ISBLANK($R149))</formula>
    </cfRule>
  </conditionalFormatting>
  <conditionalFormatting sqref="S149:U149">
    <cfRule type="expression" dxfId="64" priority="65" stopIfTrue="1">
      <formula>AND($I149="○", ISBLANK($S149))</formula>
    </cfRule>
  </conditionalFormatting>
  <conditionalFormatting sqref="K150">
    <cfRule type="expression" dxfId="63" priority="64" stopIfTrue="1">
      <formula>AND($I150="○", AND($K150&lt;&gt;"一般", $K150&lt;&gt;"特定"))</formula>
    </cfRule>
  </conditionalFormatting>
  <conditionalFormatting sqref="L150:M150">
    <cfRule type="expression" dxfId="62" priority="63" stopIfTrue="1">
      <formula>AND($I150="○", ISBLANK($L150))</formula>
    </cfRule>
  </conditionalFormatting>
  <conditionalFormatting sqref="N150">
    <cfRule type="expression" dxfId="61" priority="62" stopIfTrue="1">
      <formula>AND($I150="○", ISBLANK($N150))</formula>
    </cfRule>
  </conditionalFormatting>
  <conditionalFormatting sqref="O150">
    <cfRule type="expression" dxfId="60" priority="61" stopIfTrue="1">
      <formula>AND($I150="○", ISBLANK($O150))</formula>
    </cfRule>
  </conditionalFormatting>
  <conditionalFormatting sqref="P150">
    <cfRule type="expression" dxfId="59" priority="60" stopIfTrue="1">
      <formula>AND($I150="○", ISBLANK($P150))</formula>
    </cfRule>
  </conditionalFormatting>
  <conditionalFormatting sqref="Q150">
    <cfRule type="expression" dxfId="58" priority="59" stopIfTrue="1">
      <formula>AND($I150="○", ISBLANK($Q150))</formula>
    </cfRule>
  </conditionalFormatting>
  <conditionalFormatting sqref="R150">
    <cfRule type="expression" dxfId="57" priority="58" stopIfTrue="1">
      <formula>AND($I150="○", ISBLANK($R150))</formula>
    </cfRule>
  </conditionalFormatting>
  <conditionalFormatting sqref="S150:U150">
    <cfRule type="expression" dxfId="56" priority="57" stopIfTrue="1">
      <formula>AND($I150="○", ISBLANK($S150))</formula>
    </cfRule>
  </conditionalFormatting>
  <conditionalFormatting sqref="K151">
    <cfRule type="expression" dxfId="55" priority="56" stopIfTrue="1">
      <formula>AND($I151="○", AND($K151&lt;&gt;"一般", $K151&lt;&gt;"特定"))</formula>
    </cfRule>
  </conditionalFormatting>
  <conditionalFormatting sqref="L151:M151">
    <cfRule type="expression" dxfId="54" priority="55" stopIfTrue="1">
      <formula>AND($I151="○", ISBLANK($L151))</formula>
    </cfRule>
  </conditionalFormatting>
  <conditionalFormatting sqref="N151">
    <cfRule type="expression" dxfId="53" priority="54" stopIfTrue="1">
      <formula>AND($I151="○", ISBLANK($N151))</formula>
    </cfRule>
  </conditionalFormatting>
  <conditionalFormatting sqref="O151">
    <cfRule type="expression" dxfId="52" priority="53" stopIfTrue="1">
      <formula>AND($I151="○", ISBLANK($O151))</formula>
    </cfRule>
  </conditionalFormatting>
  <conditionalFormatting sqref="P151">
    <cfRule type="expression" dxfId="51" priority="52" stopIfTrue="1">
      <formula>AND($I151="○", ISBLANK($P151))</formula>
    </cfRule>
  </conditionalFormatting>
  <conditionalFormatting sqref="Q151">
    <cfRule type="expression" dxfId="50" priority="51" stopIfTrue="1">
      <formula>AND($I151="○", ISBLANK($Q151))</formula>
    </cfRule>
  </conditionalFormatting>
  <conditionalFormatting sqref="R151">
    <cfRule type="expression" dxfId="49" priority="50" stopIfTrue="1">
      <formula>AND($I151="○", ISBLANK($R151))</formula>
    </cfRule>
  </conditionalFormatting>
  <conditionalFormatting sqref="S151:U151">
    <cfRule type="expression" dxfId="48" priority="49" stopIfTrue="1">
      <formula>AND($I151="○", ISBLANK($S151))</formula>
    </cfRule>
  </conditionalFormatting>
  <conditionalFormatting sqref="K152">
    <cfRule type="expression" dxfId="47" priority="48" stopIfTrue="1">
      <formula>AND($I152="○", AND($K152&lt;&gt;"一般", $K152&lt;&gt;"特定"))</formula>
    </cfRule>
  </conditionalFormatting>
  <conditionalFormatting sqref="L152:M152">
    <cfRule type="expression" dxfId="46" priority="47" stopIfTrue="1">
      <formula>AND($I152="○", ISBLANK($L152))</formula>
    </cfRule>
  </conditionalFormatting>
  <conditionalFormatting sqref="N152">
    <cfRule type="expression" dxfId="45" priority="46" stopIfTrue="1">
      <formula>AND($I152="○", ISBLANK($N152))</formula>
    </cfRule>
  </conditionalFormatting>
  <conditionalFormatting sqref="O152">
    <cfRule type="expression" dxfId="44" priority="45" stopIfTrue="1">
      <formula>AND($I152="○", ISBLANK($O152))</formula>
    </cfRule>
  </conditionalFormatting>
  <conditionalFormatting sqref="P152">
    <cfRule type="expression" dxfId="43" priority="44" stopIfTrue="1">
      <formula>AND($I152="○", ISBLANK($P152))</formula>
    </cfRule>
  </conditionalFormatting>
  <conditionalFormatting sqref="Q152">
    <cfRule type="expression" dxfId="42" priority="43" stopIfTrue="1">
      <formula>AND($I152="○", ISBLANK($Q152))</formula>
    </cfRule>
  </conditionalFormatting>
  <conditionalFormatting sqref="R152">
    <cfRule type="expression" dxfId="41" priority="42" stopIfTrue="1">
      <formula>AND($I152="○", ISBLANK($R152))</formula>
    </cfRule>
  </conditionalFormatting>
  <conditionalFormatting sqref="S152:U152">
    <cfRule type="expression" dxfId="40" priority="41" stopIfTrue="1">
      <formula>AND($I152="○", ISBLANK($S152))</formula>
    </cfRule>
  </conditionalFormatting>
  <conditionalFormatting sqref="K153">
    <cfRule type="expression" dxfId="39" priority="40" stopIfTrue="1">
      <formula>AND($I153="○", AND($K153&lt;&gt;"一般", $K153&lt;&gt;"特定"))</formula>
    </cfRule>
  </conditionalFormatting>
  <conditionalFormatting sqref="L153:M153">
    <cfRule type="expression" dxfId="38" priority="39" stopIfTrue="1">
      <formula>AND($I153="○", ISBLANK($L153))</formula>
    </cfRule>
  </conditionalFormatting>
  <conditionalFormatting sqref="N153">
    <cfRule type="expression" dxfId="37" priority="38" stopIfTrue="1">
      <formula>AND($I153="○", ISBLANK($N153))</formula>
    </cfRule>
  </conditionalFormatting>
  <conditionalFormatting sqref="O153">
    <cfRule type="expression" dxfId="36" priority="37" stopIfTrue="1">
      <formula>AND($I153="○", ISBLANK($O153))</formula>
    </cfRule>
  </conditionalFormatting>
  <conditionalFormatting sqref="P153">
    <cfRule type="expression" dxfId="35" priority="36" stopIfTrue="1">
      <formula>AND($I153="○", ISBLANK($P153))</formula>
    </cfRule>
  </conditionalFormatting>
  <conditionalFormatting sqref="Q153">
    <cfRule type="expression" dxfId="34" priority="35" stopIfTrue="1">
      <formula>AND($I153="○", ISBLANK($Q153))</formula>
    </cfRule>
  </conditionalFormatting>
  <conditionalFormatting sqref="R153">
    <cfRule type="expression" dxfId="33" priority="34" stopIfTrue="1">
      <formula>AND($I153="○", ISBLANK($R153))</formula>
    </cfRule>
  </conditionalFormatting>
  <conditionalFormatting sqref="S153:U153">
    <cfRule type="expression" dxfId="32" priority="33" stopIfTrue="1">
      <formula>AND($I153="○", ISBLANK($S153))</formula>
    </cfRule>
  </conditionalFormatting>
  <conditionalFormatting sqref="K154">
    <cfRule type="expression" dxfId="31" priority="32" stopIfTrue="1">
      <formula>AND($I154="○", AND($K154&lt;&gt;"一般", $K154&lt;&gt;"特定"))</formula>
    </cfRule>
  </conditionalFormatting>
  <conditionalFormatting sqref="L154:M154">
    <cfRule type="expression" dxfId="30" priority="31" stopIfTrue="1">
      <formula>AND($I154="○", ISBLANK($L154))</formula>
    </cfRule>
  </conditionalFormatting>
  <conditionalFormatting sqref="N154">
    <cfRule type="expression" dxfId="29" priority="30" stopIfTrue="1">
      <formula>AND($I154="○", ISBLANK($N154))</formula>
    </cfRule>
  </conditionalFormatting>
  <conditionalFormatting sqref="O154">
    <cfRule type="expression" dxfId="28" priority="29" stopIfTrue="1">
      <formula>AND($I154="○", ISBLANK($O154))</formula>
    </cfRule>
  </conditionalFormatting>
  <conditionalFormatting sqref="P154">
    <cfRule type="expression" dxfId="27" priority="28" stopIfTrue="1">
      <formula>AND($I154="○", ISBLANK($P154))</formula>
    </cfRule>
  </conditionalFormatting>
  <conditionalFormatting sqref="Q154">
    <cfRule type="expression" dxfId="26" priority="27" stopIfTrue="1">
      <formula>AND($I154="○", ISBLANK($Q154))</formula>
    </cfRule>
  </conditionalFormatting>
  <conditionalFormatting sqref="R154">
    <cfRule type="expression" dxfId="25" priority="26" stopIfTrue="1">
      <formula>AND($I154="○", ISBLANK($R154))</formula>
    </cfRule>
  </conditionalFormatting>
  <conditionalFormatting sqref="S154:U154">
    <cfRule type="expression" dxfId="24" priority="25" stopIfTrue="1">
      <formula>AND($I154="○", ISBLANK($S154))</formula>
    </cfRule>
  </conditionalFormatting>
  <conditionalFormatting sqref="K155">
    <cfRule type="expression" dxfId="23" priority="24" stopIfTrue="1">
      <formula>AND($I155="○", AND($K155&lt;&gt;"一般", $K155&lt;&gt;"特定"))</formula>
    </cfRule>
  </conditionalFormatting>
  <conditionalFormatting sqref="L155:M155">
    <cfRule type="expression" dxfId="22" priority="23" stopIfTrue="1">
      <formula>AND($I155="○", ISBLANK($L155))</formula>
    </cfRule>
  </conditionalFormatting>
  <conditionalFormatting sqref="N155">
    <cfRule type="expression" dxfId="21" priority="22" stopIfTrue="1">
      <formula>AND($I155="○", ISBLANK($N155))</formula>
    </cfRule>
  </conditionalFormatting>
  <conditionalFormatting sqref="O155">
    <cfRule type="expression" dxfId="20" priority="21" stopIfTrue="1">
      <formula>AND($I155="○", ISBLANK($O155))</formula>
    </cfRule>
  </conditionalFormatting>
  <conditionalFormatting sqref="P155">
    <cfRule type="expression" dxfId="19" priority="20" stopIfTrue="1">
      <formula>AND($I155="○", ISBLANK($P155))</formula>
    </cfRule>
  </conditionalFormatting>
  <conditionalFormatting sqref="Q155">
    <cfRule type="expression" dxfId="18" priority="19" stopIfTrue="1">
      <formula>AND($I155="○", ISBLANK($Q155))</formula>
    </cfRule>
  </conditionalFormatting>
  <conditionalFormatting sqref="R155">
    <cfRule type="expression" dxfId="17" priority="18" stopIfTrue="1">
      <formula>AND($I155="○", ISBLANK($R155))</formula>
    </cfRule>
  </conditionalFormatting>
  <conditionalFormatting sqref="S155:U155">
    <cfRule type="expression" dxfId="16" priority="17" stopIfTrue="1">
      <formula>AND($I155="○", ISBLANK($S155))</formula>
    </cfRule>
  </conditionalFormatting>
  <conditionalFormatting sqref="K156">
    <cfRule type="expression" dxfId="15" priority="16" stopIfTrue="1">
      <formula>AND($I156="○", AND($K156&lt;&gt;"一般", $K156&lt;&gt;"特定"))</formula>
    </cfRule>
  </conditionalFormatting>
  <conditionalFormatting sqref="L156:M156">
    <cfRule type="expression" dxfId="14" priority="15" stopIfTrue="1">
      <formula>AND($I156="○", ISBLANK($L156))</formula>
    </cfRule>
  </conditionalFormatting>
  <conditionalFormatting sqref="N156">
    <cfRule type="expression" dxfId="13" priority="14" stopIfTrue="1">
      <formula>AND($I156="○", ISBLANK($N156))</formula>
    </cfRule>
  </conditionalFormatting>
  <conditionalFormatting sqref="O156">
    <cfRule type="expression" dxfId="12" priority="13" stopIfTrue="1">
      <formula>AND($I156="○", ISBLANK($O156))</formula>
    </cfRule>
  </conditionalFormatting>
  <conditionalFormatting sqref="P156">
    <cfRule type="expression" dxfId="11" priority="12" stopIfTrue="1">
      <formula>AND($I156="○", ISBLANK($P156))</formula>
    </cfRule>
  </conditionalFormatting>
  <conditionalFormatting sqref="Q156">
    <cfRule type="expression" dxfId="10" priority="11" stopIfTrue="1">
      <formula>AND($I156="○", ISBLANK($Q156))</formula>
    </cfRule>
  </conditionalFormatting>
  <conditionalFormatting sqref="R156">
    <cfRule type="expression" dxfId="9" priority="10" stopIfTrue="1">
      <formula>AND($I156="○", ISBLANK($R156))</formula>
    </cfRule>
  </conditionalFormatting>
  <conditionalFormatting sqref="S156:U156">
    <cfRule type="expression" dxfId="8" priority="9" stopIfTrue="1">
      <formula>AND($I156="○", ISBLANK($S156))</formula>
    </cfRule>
  </conditionalFormatting>
  <conditionalFormatting sqref="K157">
    <cfRule type="expression" dxfId="7" priority="8" stopIfTrue="1">
      <formula>AND($I157="○", AND($K157&lt;&gt;"一般", $K157&lt;&gt;"特定"))</formula>
    </cfRule>
  </conditionalFormatting>
  <conditionalFormatting sqref="L157:M157">
    <cfRule type="expression" dxfId="6" priority="7" stopIfTrue="1">
      <formula>AND($I157="○", ISBLANK($L157))</formula>
    </cfRule>
  </conditionalFormatting>
  <conditionalFormatting sqref="N157">
    <cfRule type="expression" dxfId="5" priority="6" stopIfTrue="1">
      <formula>AND($I157="○", ISBLANK($N157))</formula>
    </cfRule>
  </conditionalFormatting>
  <conditionalFormatting sqref="O157">
    <cfRule type="expression" dxfId="4" priority="5" stopIfTrue="1">
      <formula>AND($I157="○", ISBLANK($O157))</formula>
    </cfRule>
  </conditionalFormatting>
  <conditionalFormatting sqref="P157">
    <cfRule type="expression" dxfId="3" priority="4" stopIfTrue="1">
      <formula>AND($I157="○", ISBLANK($P157))</formula>
    </cfRule>
  </conditionalFormatting>
  <conditionalFormatting sqref="Q157">
    <cfRule type="expression" dxfId="2" priority="3" stopIfTrue="1">
      <formula>AND($I157="○", ISBLANK($Q157))</formula>
    </cfRule>
  </conditionalFormatting>
  <conditionalFormatting sqref="R157">
    <cfRule type="expression" dxfId="1" priority="2" stopIfTrue="1">
      <formula>AND($I157="○", ISBLANK($R157))</formula>
    </cfRule>
  </conditionalFormatting>
  <conditionalFormatting sqref="S157:U157">
    <cfRule type="expression" dxfId="0" priority="1" stopIfTrue="1">
      <formula>AND($I157="○", ISBLANK($S157))</formula>
    </cfRule>
  </conditionalFormatting>
  <dataValidations count="17">
    <dataValidation type="list" imeMode="hiragana" allowBlank="1" showInputMessage="1" showErrorMessage="1" error="リストから選択してください" sqref="I11:L11">
      <formula1>"新規,継続"</formula1>
    </dataValidation>
    <dataValidation type="date" imeMode="halfAlpha" allowBlank="1" showInputMessage="1" showErrorMessage="1" error="有効な日付を入力してください" sqref="I13:L13 I55:L55">
      <formula1>92</formula1>
      <formula2>73415</formula2>
    </dataValidation>
    <dataValidation type="list" imeMode="hiragana" allowBlank="1" showInputMessage="1" showErrorMessage="1" error="リストから選択してください" sqref="I15:L15">
      <formula1>"個人,法人"</formula1>
    </dataValidation>
    <dataValidation type="list" imeMode="hiragana" allowBlank="1" showInputMessage="1" showErrorMessage="1" error="リストから選択してください" sqref="I17:L17 I19:L19">
      <formula1>"無,有"</formula1>
    </dataValidation>
    <dataValidation type="list" imeMode="hiragana" allowBlank="1" showInputMessage="1" showErrorMessage="1" error="リストから選択してください" sqref="I27:L27">
      <formula1>"高知県外"</formula1>
    </dataValidation>
    <dataValidation type="whole" imeMode="halfAlpha" allowBlank="1" showInputMessage="1" showErrorMessage="1" error="7桁の数字を入力してください" sqref="I29:L29 I109:L109 I65:L65">
      <formula1>0</formula1>
      <formula2>9999999</formula2>
    </dataValidation>
    <dataValidation errorStyle="warning" imeMode="hiragana" allowBlank="1" showInputMessage="1" showErrorMessage="1" sqref="I31:V31 I115:V115 I111:V111 I95:V95 I91:V91 I77:V77 I73:V73 I71:V71 I67:V67 I41:V41 I37:V37 I35:V35"/>
    <dataValidation errorStyle="warning" imeMode="fullKatakana" allowBlank="1" showInputMessage="1" showErrorMessage="1" sqref="I33:V33 I113:V113 I93:V93 I75:V75 I69:V69 I39:V39"/>
    <dataValidation errorStyle="warning" imeMode="halfAlpha" allowBlank="1" showInputMessage="1" showErrorMessage="1" sqref="I43:L43 I119:L119 I117:L117 I101:V101 I99:L99 I97:L97 I83:V83 I81:L81 I79:L79 I53:L53 I51:L51 I47:V47 I45:L45"/>
    <dataValidation type="list" imeMode="hiragana" allowBlank="1" showInputMessage="1" showErrorMessage="1" error="リストから選択してください" sqref="I49:L49">
      <formula1>"課税,免税"</formula1>
    </dataValidation>
    <dataValidation type="list" imeMode="hiragana" allowBlank="1" showInputMessage="1" showErrorMessage="1" error="リストから選択してください" sqref="I63:L63">
      <formula1>"黒潮町内,高知県内,高知県外"</formula1>
    </dataValidation>
    <dataValidation type="list" imeMode="hiragana" allowBlank="1" showInputMessage="1" showErrorMessage="1" error="リストから選択してください" sqref="I129:J157">
      <formula1>"○,　"</formula1>
    </dataValidation>
    <dataValidation type="list" imeMode="hiragana" allowBlank="1" showInputMessage="1" showErrorMessage="1" error="リストから選択してください" sqref="K129:K157">
      <formula1>"一般,特定,　"</formula1>
    </dataValidation>
    <dataValidation type="whole" imeMode="halfAlpha" allowBlank="1" showInputMessage="1" showErrorMessage="1" error="有効な数字を入力してください" sqref="L129:M157">
      <formula1>-9999999999</formula1>
      <formula2>9999999999</formula2>
    </dataValidation>
    <dataValidation type="whole" imeMode="halfAlpha" allowBlank="1" showInputMessage="1" showErrorMessage="1" error="有効な数字を入力してください" sqref="N129:R157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S136:U157 S129:U134">
      <formula1>-9999999999</formula1>
      <formula2>9999999999</formula2>
    </dataValidation>
    <dataValidation type="whole" imeMode="halfAlpha" allowBlank="1" showInputMessage="1" showErrorMessage="1" error="10兆円以上は入力できません。10兆円以上になる場合は、9,999,999,999と入力してください" sqref="S135:U135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pageSetup paperSize="9" scale="73" fitToHeight="0" orientation="portrait" r:id="rId1"/>
  <headerFooter>
    <oddHeader>&amp;R&amp;8&amp;P/&amp;N</oddHeader>
  </headerFooter>
</worksheet>
</file>