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総務)総務係\H29.30入札関係\電算システム導入関係\システム確認\最終確認1.11\"/>
    </mc:Choice>
  </mc:AlternateContent>
  <workbookProtection workbookAlgorithmName="SHA-512" workbookHashValue="RVX+GomVYx+tgzuAPEBv/E2F7mqRYj4JPMIF8MRsVy29R6AemsYkSf1l+DCucqR1TSL2tgt5QKNgpFsrmpssLQ==" workbookSaltValue="VeoSJY1fZyG8hW/2EXvbRw==" workbookSpinCount="100000" lockStructure="1"/>
  <bookViews>
    <workbookView xWindow="0" yWindow="0" windowWidth="28800" windowHeight="12180"/>
  </bookViews>
  <sheets>
    <sheet name="入力シート" sheetId="7" r:id="rId1"/>
    <sheet name="技術者入力シート" sheetId="9" r:id="rId2"/>
  </sheets>
  <definedNames>
    <definedName name="_xlnm.Print_Titles" localSheetId="1">技術者入力シート!$8:$9</definedName>
    <definedName name="_xlnm.Print_Titles" localSheetId="0">入力シート!$1:$1</definedName>
    <definedName name="Pver">"2019.01"</definedName>
    <definedName name="P基準年度">"2018"</definedName>
    <definedName name="P業種">"建設工事"</definedName>
    <definedName name="P業種区分">"建設"</definedName>
    <definedName name="P市町村名">"黒潮町"</definedName>
    <definedName name="P審査基準日">"2019/01/21"</definedName>
    <definedName name="P申請開始日">"2019/02/25"</definedName>
    <definedName name="P対象年度">"平成31・32年度"</definedName>
    <definedName name="ガ_その他">入力シート!$R$144</definedName>
    <definedName name="ガ_一級">入力シート!$N$144</definedName>
    <definedName name="ガ_基幹">入力シート!$P$144</definedName>
    <definedName name="ガ_区分">入力シート!$K$144</definedName>
    <definedName name="ガ_経審有">入力シート!$I$144</definedName>
    <definedName name="ガ_工事高">入力シート!$S$144</definedName>
    <definedName name="ガ_講習">入力シート!$O$144</definedName>
    <definedName name="ガ_二級">入力シート!$Q$144</definedName>
    <definedName name="ガ_評点">入力シート!$L$144</definedName>
    <definedName name="さ_その他">入力シート!$R$152</definedName>
    <definedName name="さ_一級">入力シート!$N$152</definedName>
    <definedName name="さ_基幹">入力シート!$P$152</definedName>
    <definedName name="さ_区分">入力シート!$K$152</definedName>
    <definedName name="さ_経審有">入力シート!$I$152</definedName>
    <definedName name="さ_工事高">入力シート!$S$152</definedName>
    <definedName name="さ_講習">入力シート!$O$152</definedName>
    <definedName name="さ_二級">入力シート!$Q$152</definedName>
    <definedName name="さ_評点">入力シート!$L$152</definedName>
    <definedName name="し_その他">入力シート!$R$142</definedName>
    <definedName name="し_一級">入力シート!$N$142</definedName>
    <definedName name="し_基幹">入力シート!$P$142</definedName>
    <definedName name="し_区分">入力シート!$K$142</definedName>
    <definedName name="し_経審有">入力シート!$I$142</definedName>
    <definedName name="し_工事高">入力シート!$S$142</definedName>
    <definedName name="し_講習">入力シート!$O$142</definedName>
    <definedName name="し_二級">入力シート!$Q$142</definedName>
    <definedName name="し_評点">入力シート!$L$142</definedName>
    <definedName name="タ_その他">入力シート!$R$138</definedName>
    <definedName name="タ_一級">入力シート!$N$138</definedName>
    <definedName name="タ_基幹">入力シート!$P$138</definedName>
    <definedName name="タ_区分">入力シート!$K$138</definedName>
    <definedName name="タ_経審有">入力シート!$I$138</definedName>
    <definedName name="タ_工事高">入力シート!$S$138</definedName>
    <definedName name="タ_講習">入力シート!$O$138</definedName>
    <definedName name="タ_二級">入力シート!$Q$138</definedName>
    <definedName name="タ_評点">入力シート!$L$138</definedName>
    <definedName name="と_その他">入力シート!$R$133</definedName>
    <definedName name="と_一級">入力シート!$N$133</definedName>
    <definedName name="と_基幹">入力シート!$P$133</definedName>
    <definedName name="と_区分">入力シート!$K$133</definedName>
    <definedName name="と_経審有">入力シート!$I$133</definedName>
    <definedName name="と_工事高">入力シート!$S$133</definedName>
    <definedName name="と_講習">入力シート!$O$133</definedName>
    <definedName name="と_二級">入力シート!$Q$133</definedName>
    <definedName name="と_評点">入力シート!$L$133</definedName>
    <definedName name="ほ_その他">入力シート!$R$141</definedName>
    <definedName name="ほ_一級">入力シート!$N$141</definedName>
    <definedName name="ほ_基幹">入力シート!$P$141</definedName>
    <definedName name="ほ_区分">入力シート!$K$141</definedName>
    <definedName name="ほ_経審有">入力シート!$I$141</definedName>
    <definedName name="ほ_工事高">入力シート!$S$141</definedName>
    <definedName name="ほ_講習">入力シート!$O$141</definedName>
    <definedName name="ほ_二級">入力シート!$Q$141</definedName>
    <definedName name="ほ_評点">入力シート!$L$141</definedName>
    <definedName name="委任先Emailアドレス">入力シート!$I$83</definedName>
    <definedName name="委任先FAX">入力シート!$I$81</definedName>
    <definedName name="委任先TEL">入力シート!$I$79</definedName>
    <definedName name="委任先所在地">入力シート!$I$67</definedName>
    <definedName name="委任先所在地区分">入力シート!$I$63</definedName>
    <definedName name="委任先代表者氏名">入力シート!$I$77</definedName>
    <definedName name="委任先代表者氏名カナ">入力シート!$I$75</definedName>
    <definedName name="委任先代表者職名">入力シート!$I$73</definedName>
    <definedName name="委任先名称">入力シート!$I$71</definedName>
    <definedName name="委任先名称カナ">入力シート!$I$69</definedName>
    <definedName name="委任先有無">入力シート!$I$17</definedName>
    <definedName name="委任先郵便">入力シート!$I$65</definedName>
    <definedName name="屋_その他">入力シート!$R$135</definedName>
    <definedName name="屋_一級">入力シート!$N$135</definedName>
    <definedName name="屋_基幹">入力シート!$P$135</definedName>
    <definedName name="屋_区分">入力シート!$K$135</definedName>
    <definedName name="屋_経審有">入力シート!$I$135</definedName>
    <definedName name="屋_工事高">入力シート!$S$135</definedName>
    <definedName name="屋_講習">入力シート!$O$135</definedName>
    <definedName name="屋_二級">入力シート!$Q$135</definedName>
    <definedName name="屋_評点">入力シート!$L$135</definedName>
    <definedName name="課税免税届">入力シート!$I$49</definedName>
    <definedName name="解_その他">入力シート!$R$157</definedName>
    <definedName name="解_一級">入力シート!$N$157</definedName>
    <definedName name="解_基幹">入力シート!$P$157</definedName>
    <definedName name="解_区分">入力シート!$K$157</definedName>
    <definedName name="解_経審有">入力シート!$I$157</definedName>
    <definedName name="解_工事高">入力シート!$S$157</definedName>
    <definedName name="解_講習">入力シート!$O$157</definedName>
    <definedName name="解_二級">入力シート!$Q$157</definedName>
    <definedName name="解_評点">入力シート!$L$157</definedName>
    <definedName name="管_その他">入力シート!$R$137</definedName>
    <definedName name="管_一級">入力シート!$N$137</definedName>
    <definedName name="管_基幹">入力シート!$P$137</definedName>
    <definedName name="管_区分">入力シート!$K$137</definedName>
    <definedName name="管_経審有">入力シート!$I$137</definedName>
    <definedName name="管_工事高">入力シート!$S$137</definedName>
    <definedName name="管_講習">入力シート!$O$137</definedName>
    <definedName name="管_二級">入力シート!$Q$137</definedName>
    <definedName name="管_評点">入力シート!$L$137</definedName>
    <definedName name="機_その他">入力シート!$R$148</definedName>
    <definedName name="機_一級">入力シート!$N$148</definedName>
    <definedName name="機_基幹">入力シート!$P$148</definedName>
    <definedName name="機_区分">入力シート!$K$148</definedName>
    <definedName name="機_経審有">入力シート!$I$148</definedName>
    <definedName name="機_工事高">入力シート!$S$148</definedName>
    <definedName name="機_講習">入力シート!$O$148</definedName>
    <definedName name="機_二級">入力シート!$Q$148</definedName>
    <definedName name="機_評点">入力シート!$L$148</definedName>
    <definedName name="給排水_完工高">入力シート!$M$172</definedName>
    <definedName name="給排水_登録">入力シート!$L$172</definedName>
    <definedName name="許可番号">入力シート!$I$51</definedName>
    <definedName name="具_その他">入力シート!$R$153</definedName>
    <definedName name="具_一級">入力シート!$N$153</definedName>
    <definedName name="具_基幹">入力シート!$P$153</definedName>
    <definedName name="具_区分">入力シート!$K$153</definedName>
    <definedName name="具_経審有">入力シート!$I$153</definedName>
    <definedName name="具_工事高">入力シート!$S$153</definedName>
    <definedName name="具_講習">入力シート!$O$153</definedName>
    <definedName name="具_二級">入力シート!$Q$153</definedName>
    <definedName name="具_評点">入力シート!$L$153</definedName>
    <definedName name="空調_完工高">入力シート!$M$170</definedName>
    <definedName name="空調_登録">入力シート!$L$170</definedName>
    <definedName name="建_その他">入力シート!$R$130</definedName>
    <definedName name="建_一級">入力シート!$N$130</definedName>
    <definedName name="建_基幹">入力シート!$P$130</definedName>
    <definedName name="建_区分">入力シート!$K$130</definedName>
    <definedName name="建_経審有">入力シート!$I$130</definedName>
    <definedName name="建_工事高">入力シート!$S$130</definedName>
    <definedName name="建_講習">入力シート!$O$130</definedName>
    <definedName name="建_二級">入力シート!$Q$130</definedName>
    <definedName name="建_評点">入力シート!$L$130</definedName>
    <definedName name="個人法人区分">入力シート!$I$15</definedName>
    <definedName name="鋼_その他">入力シート!$R$139</definedName>
    <definedName name="鋼_一級">入力シート!$N$139</definedName>
    <definedName name="鋼_基幹">入力シート!$P$139</definedName>
    <definedName name="鋼_区分">入力シート!$K$139</definedName>
    <definedName name="鋼_経審有">入力シート!$I$139</definedName>
    <definedName name="鋼_工事高">入力シート!$S$139</definedName>
    <definedName name="鋼_講習">入力シート!$O$139</definedName>
    <definedName name="鋼_二級">入力シート!$Q$139</definedName>
    <definedName name="鋼_評点">入力シート!$L$139</definedName>
    <definedName name="左_その他">入力シート!$R$132</definedName>
    <definedName name="左_一級">入力シート!$N$132</definedName>
    <definedName name="左_基幹">入力シート!$P$132</definedName>
    <definedName name="左_区分">入力シート!$K$132</definedName>
    <definedName name="左_経審有">入力シート!$I$132</definedName>
    <definedName name="左_工事高">入力シート!$S$132</definedName>
    <definedName name="左_講習">入力シート!$O$132</definedName>
    <definedName name="左_二級">入力シート!$Q$132</definedName>
    <definedName name="左_評点">入力シート!$L$132</definedName>
    <definedName name="消_その他">入力シート!$R$155</definedName>
    <definedName name="消_一級">入力シート!$N$155</definedName>
    <definedName name="消_基幹">入力シート!$P$155</definedName>
    <definedName name="消_区分">入力シート!$K$155</definedName>
    <definedName name="消_経審有">入力シート!$I$155</definedName>
    <definedName name="消_工事高">入力シート!$S$155</definedName>
    <definedName name="消_講習">入力シート!$O$155</definedName>
    <definedName name="消_二級">入力シート!$Q$155</definedName>
    <definedName name="消_評点">入力シート!$L$155</definedName>
    <definedName name="浄化槽_完工高">入力シート!$M$171</definedName>
    <definedName name="浄化槽_登録">入力シート!$L$171</definedName>
    <definedName name="審査基準決算日">入力シート!$I$55</definedName>
    <definedName name="新規継続区分">入力シート!$I$11</definedName>
    <definedName name="申請代理人FAX">入力シート!$I$119</definedName>
    <definedName name="申請代理人TEL">入力シート!$I$117</definedName>
    <definedName name="申請代理人氏名">入力シート!$I$115</definedName>
    <definedName name="申請代理人氏名カナ">入力シート!$I$113</definedName>
    <definedName name="申請代理人所在地">入力シート!$I$111</definedName>
    <definedName name="申請代理人有無">入力シート!$I$19</definedName>
    <definedName name="申請代理人郵便">入力シート!$I$109</definedName>
    <definedName name="申請年月日">入力シート!$I$13</definedName>
    <definedName name="水_その他">入力シート!$R$154</definedName>
    <definedName name="水_一級">入力シート!$N$154</definedName>
    <definedName name="水_基幹">入力シート!$P$154</definedName>
    <definedName name="水_区分">入力シート!$K$154</definedName>
    <definedName name="水_経審有">入力シート!$I$154</definedName>
    <definedName name="水_工事高">入力シート!$S$154</definedName>
    <definedName name="水_講習">入力シート!$O$154</definedName>
    <definedName name="水_二級">入力シート!$Q$154</definedName>
    <definedName name="水_評点">入力シート!$L$154</definedName>
    <definedName name="清_その他">入力シート!$R$156</definedName>
    <definedName name="清_一級">入力シート!$N$156</definedName>
    <definedName name="清_基幹">入力シート!$P$156</definedName>
    <definedName name="清_区分">入力シート!$K$156</definedName>
    <definedName name="清_経審有">入力シート!$I$156</definedName>
    <definedName name="清_工事高">入力シート!$S$156</definedName>
    <definedName name="清_講習">入力シート!$O$156</definedName>
    <definedName name="清_二級">入力シート!$Q$156</definedName>
    <definedName name="清_評点">入力シート!$L$156</definedName>
    <definedName name="石_その他">入力シート!$R$134</definedName>
    <definedName name="石_一級">入力シート!$N$134</definedName>
    <definedName name="石_基幹">入力シート!$P$134</definedName>
    <definedName name="石_区分">入力シート!$K$134</definedName>
    <definedName name="石_経審有">入力シート!$I$134</definedName>
    <definedName name="石_工事高">入力シート!$S$134</definedName>
    <definedName name="石_講習">入力シート!$O$134</definedName>
    <definedName name="石_二級">入力シート!$Q$134</definedName>
    <definedName name="石_評点">入力シート!$L$134</definedName>
    <definedName name="前回許可番号">入力シート!$I$53</definedName>
    <definedName name="造_その他">入力シート!$R$151</definedName>
    <definedName name="造_一級">入力シート!$N$151</definedName>
    <definedName name="造_基幹">入力シート!$P$151</definedName>
    <definedName name="造_区分">入力シート!$K$151</definedName>
    <definedName name="造_経審有">入力シート!$I$151</definedName>
    <definedName name="造_工事高">入力シート!$S$151</definedName>
    <definedName name="造_講習">入力シート!$O$151</definedName>
    <definedName name="造_二級">入力シート!$Q$151</definedName>
    <definedName name="造_評点">入力シート!$L$151</definedName>
    <definedName name="大_その他">入力シート!$R$131</definedName>
    <definedName name="大_一級">入力シート!$N$131</definedName>
    <definedName name="大_基幹">入力シート!$P$131</definedName>
    <definedName name="大_区分">入力シート!$K$131</definedName>
    <definedName name="大_経審有">入力シート!$I$131</definedName>
    <definedName name="大_工事高">入力シート!$S$131</definedName>
    <definedName name="大_講習">入力シート!$O$131</definedName>
    <definedName name="大_二級">入力シート!$Q$131</definedName>
    <definedName name="大_評点">入力シート!$L$131</definedName>
    <definedName name="担当者FAX">入力シート!$I$99</definedName>
    <definedName name="担当者TEL">入力シート!$I$97</definedName>
    <definedName name="担当者アドレス">入力シート!$I$101</definedName>
    <definedName name="担当者氏名">入力シート!$I$95</definedName>
    <definedName name="担当者氏名カナ">入力シート!$I$93</definedName>
    <definedName name="担当者部署">入力シート!$I$91</definedName>
    <definedName name="通_その他">入力シート!$R$150</definedName>
    <definedName name="通_一級">入力シート!$N$150</definedName>
    <definedName name="通_基幹">入力シート!$P$150</definedName>
    <definedName name="通_区分">入力シート!$K$150</definedName>
    <definedName name="通_経審有">入力シート!$I$150</definedName>
    <definedName name="通_工事高">入力シート!$S$150</definedName>
    <definedName name="通_講習">入力シート!$O$150</definedName>
    <definedName name="通_二級">入力シート!$Q$150</definedName>
    <definedName name="通_評点">入力シート!$L$150</definedName>
    <definedName name="鉄_その他">入力シート!$R$140</definedName>
    <definedName name="鉄_一級">入力シート!$N$140</definedName>
    <definedName name="鉄_基幹">入力シート!$P$140</definedName>
    <definedName name="鉄_区分">入力シート!$K$140</definedName>
    <definedName name="鉄_経審有">入力シート!$I$140</definedName>
    <definedName name="鉄_工事高">入力シート!$S$140</definedName>
    <definedName name="鉄_講習">入力シート!$O$140</definedName>
    <definedName name="鉄_二級">入力シート!$Q$140</definedName>
    <definedName name="鉄_評点">入力シート!$L$140</definedName>
    <definedName name="電_その他">入力シート!$R$136</definedName>
    <definedName name="電_一級">入力シート!$N$136</definedName>
    <definedName name="電_基幹">入力シート!$P$136</definedName>
    <definedName name="電_区分">入力シート!$K$136</definedName>
    <definedName name="電_経審有">入力シート!$I$136</definedName>
    <definedName name="電_工事高">入力シート!$S$136</definedName>
    <definedName name="電_講習">入力シート!$O$136</definedName>
    <definedName name="電_二級">入力シート!$Q$136</definedName>
    <definedName name="電_評点">入力シート!$L$136</definedName>
    <definedName name="塗_その他">入力シート!$R$145</definedName>
    <definedName name="塗_一級">入力シート!$N$145</definedName>
    <definedName name="塗_基幹">入力シート!$P$145</definedName>
    <definedName name="塗_区分">入力シート!$K$145</definedName>
    <definedName name="塗_経審有">入力シート!$I$145</definedName>
    <definedName name="塗_工事高">入力シート!$S$145</definedName>
    <definedName name="塗_講習">入力シート!$O$145</definedName>
    <definedName name="塗_二級">入力シート!$Q$145</definedName>
    <definedName name="塗_評点">入力シート!$L$145</definedName>
    <definedName name="土_その他">入力シート!$R$129</definedName>
    <definedName name="土_一級">入力シート!$N$129</definedName>
    <definedName name="土_基幹">入力シート!$P$129</definedName>
    <definedName name="土_区分">入力シート!$K$129</definedName>
    <definedName name="土_経審有">入力シート!$I$129</definedName>
    <definedName name="土_工事高">入力シート!$S$129</definedName>
    <definedName name="土_講習">入力シート!$O$129</definedName>
    <definedName name="土_二級">入力シート!$Q$129</definedName>
    <definedName name="土_評点">入力シート!$L$129</definedName>
    <definedName name="内_その他">入力シート!$R$147</definedName>
    <definedName name="内_一級">入力シート!$N$147</definedName>
    <definedName name="内_基幹">入力シート!$P$147</definedName>
    <definedName name="内_区分">入力シート!$K$147</definedName>
    <definedName name="内_経審有">入力シート!$I$147</definedName>
    <definedName name="内_工事高">入力シート!$S$147</definedName>
    <definedName name="内_講習">入力シート!$O$147</definedName>
    <definedName name="内_二級">入力シート!$Q$147</definedName>
    <definedName name="内_評点">入力シート!$L$147</definedName>
    <definedName name="熱_その他">入力シート!$R$149</definedName>
    <definedName name="熱_一級">入力シート!$N$149</definedName>
    <definedName name="熱_基幹">入力シート!$P$149</definedName>
    <definedName name="熱_区分">入力シート!$K$149</definedName>
    <definedName name="熱_経審有">入力シート!$I$149</definedName>
    <definedName name="熱_工事高">入力シート!$S$149</definedName>
    <definedName name="熱_講習">入力シート!$O$149</definedName>
    <definedName name="熱_二級">入力シート!$Q$149</definedName>
    <definedName name="熱_評点">入力シート!$L$149</definedName>
    <definedName name="板_その他">入力シート!$R$143</definedName>
    <definedName name="板_一級">入力シート!$N$143</definedName>
    <definedName name="板_基幹">入力シート!$P$143</definedName>
    <definedName name="板_区分">入力シート!$K$143</definedName>
    <definedName name="板_経審有">入力シート!$I$143</definedName>
    <definedName name="板_工事高">入力シート!$S$143</definedName>
    <definedName name="板_講習">入力シート!$O$143</definedName>
    <definedName name="板_二級">入力シート!$Q$143</definedName>
    <definedName name="板_評点">入力シート!$L$143</definedName>
    <definedName name="防_その他">入力シート!$R$146</definedName>
    <definedName name="防_一級">入力シート!$N$146</definedName>
    <definedName name="防_基幹">入力シート!$P$146</definedName>
    <definedName name="防_区分">入力シート!$K$146</definedName>
    <definedName name="防_経審有">入力シート!$I$146</definedName>
    <definedName name="防_工事高">入力シート!$S$146</definedName>
    <definedName name="防_講習">入力シート!$O$146</definedName>
    <definedName name="防_二級">入力シート!$Q$146</definedName>
    <definedName name="防_評点">入力シート!$L$146</definedName>
    <definedName name="本社Emailアドレス">入力シート!$I$47</definedName>
    <definedName name="本社FAX">入力シート!$I$45</definedName>
    <definedName name="本社TEL">入力シート!$I$43</definedName>
    <definedName name="本社所在地">入力シート!$I$31</definedName>
    <definedName name="本社所在地区分">入力シート!$I$27</definedName>
    <definedName name="本社代表者氏名">入力シート!$I$41</definedName>
    <definedName name="本社代表者氏名カナ">入力シート!$I$39</definedName>
    <definedName name="本社代表者職名">入力シート!$I$37</definedName>
    <definedName name="本社名称">入力シート!$I$35</definedName>
    <definedName name="本社名称カナ">入力シート!$I$33</definedName>
    <definedName name="本社郵便">入力シート!$I$29</definedName>
    <definedName name="路面_完工高">入力シート!$M$169</definedName>
    <definedName name="路面_登録">入力シート!$L$169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6" i="7" l="1"/>
  <c r="A181" i="7" l="1"/>
  <c r="A177" i="7"/>
  <c r="A172" i="7"/>
  <c r="A176" i="7"/>
  <c r="A171" i="7"/>
  <c r="A175" i="7"/>
  <c r="A170" i="7"/>
  <c r="A174" i="7"/>
  <c r="A169"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17" i="7"/>
  <c r="A115" i="7"/>
  <c r="A111" i="7"/>
  <c r="A109" i="7"/>
  <c r="A97" i="7"/>
  <c r="A95" i="7"/>
  <c r="A91" i="7"/>
  <c r="A79" i="7"/>
  <c r="A77" i="7"/>
  <c r="A73" i="7"/>
  <c r="A71" i="7"/>
  <c r="A69" i="7"/>
  <c r="A67" i="7"/>
  <c r="A65" i="7"/>
  <c r="A63" i="7"/>
  <c r="A55" i="7"/>
  <c r="A51" i="7"/>
  <c r="A49" i="7"/>
  <c r="A43" i="7"/>
  <c r="A41" i="7"/>
  <c r="A37" i="7"/>
  <c r="A35" i="7"/>
  <c r="A33" i="7"/>
  <c r="A31" i="7"/>
  <c r="A29" i="7"/>
  <c r="A27" i="7"/>
  <c r="A19" i="7"/>
  <c r="A17" i="7"/>
  <c r="A15" i="7"/>
  <c r="A13" i="7"/>
  <c r="A11" i="7"/>
  <c r="A3" i="7"/>
  <c r="A2" i="7"/>
  <c r="A1" i="7"/>
  <c r="C3" i="7" l="1"/>
  <c r="C1" i="7" l="1"/>
</calcChain>
</file>

<file path=xl/sharedStrings.xml><?xml version="1.0" encoding="utf-8"?>
<sst xmlns="http://schemas.openxmlformats.org/spreadsheetml/2006/main" count="221" uniqueCount="152">
  <si>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</si>
  <si>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</si>
  <si>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</si>
  <si>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</si>
  <si>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</si>
  <si>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</si>
  <si>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</si>
  <si>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</si>
  <si>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</si>
  <si>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営業所名称カナ</t>
    <rPh sb="0" eb="3">
      <t>エイギョウショ</t>
    </rPh>
    <rPh sb="3" eb="5">
      <t>メイショウ</t>
    </rPh>
    <phoneticPr fontId="6"/>
  </si>
  <si>
    <t>営業所名称</t>
    <rPh sb="0" eb="3">
      <t>エイギョウショ</t>
    </rPh>
    <rPh sb="3" eb="5">
      <t>メイショウ</t>
    </rPh>
    <phoneticPr fontId="6"/>
  </si>
  <si>
    <t>申請代理人氏名カナ</t>
    <rPh sb="0" eb="2">
      <t>シンセイ</t>
    </rPh>
    <rPh sb="2" eb="5">
      <t>ダイリニン</t>
    </rPh>
    <rPh sb="5" eb="7">
      <t>シメイ</t>
    </rPh>
    <phoneticPr fontId="6"/>
  </si>
  <si>
    <t>申請代理人氏名</t>
    <rPh sb="0" eb="2">
      <t>シンセイ</t>
    </rPh>
    <rPh sb="2" eb="5">
      <t>ダイリニン</t>
    </rPh>
    <rPh sb="5" eb="7">
      <t>シメイ</t>
    </rPh>
    <phoneticPr fontId="6"/>
  </si>
  <si>
    <t>総合評点（P)
（点）</t>
    <rPh sb="9" eb="10">
      <t>テン</t>
    </rPh>
    <phoneticPr fontId="5"/>
  </si>
  <si>
    <t>土木一式工事業</t>
  </si>
  <si>
    <t>建築一式工事業</t>
  </si>
  <si>
    <t>大工工事業</t>
  </si>
  <si>
    <t>左官工事業</t>
  </si>
  <si>
    <t>石工事業</t>
  </si>
  <si>
    <t>屋根工事業</t>
  </si>
  <si>
    <t>電気工事業</t>
  </si>
  <si>
    <t>管工事業</t>
  </si>
  <si>
    <t>タイル・レンガ・ブロック工事業</t>
  </si>
  <si>
    <t>鋼構造物工事業</t>
    <rPh sb="0" eb="1">
      <t>ハガネ</t>
    </rPh>
    <phoneticPr fontId="5"/>
  </si>
  <si>
    <t>鉄筋工事業</t>
  </si>
  <si>
    <t>ほ装工事業</t>
  </si>
  <si>
    <t>しゅんせつ工事業</t>
  </si>
  <si>
    <t>板金工事業</t>
  </si>
  <si>
    <t>ガラス工事業</t>
  </si>
  <si>
    <t>塗装工事業</t>
  </si>
  <si>
    <t>防水工事業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</si>
  <si>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</si>
  <si>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</si>
  <si>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</si>
  <si>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</si>
  <si>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</si>
  <si>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</si>
  <si>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</si>
  <si>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</si>
  <si>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</si>
  <si>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</si>
  <si>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解体工事業</t>
  </si>
  <si>
    <t>その他</t>
    <rPh sb="2" eb="3">
      <t>タ</t>
    </rPh>
    <phoneticPr fontId="5"/>
  </si>
  <si>
    <t>E-mailアドレス</t>
    <phoneticPr fontId="6"/>
  </si>
  <si>
    <t>番号</t>
    <rPh sb="0" eb="2">
      <t>バンゴウ</t>
    </rPh>
    <phoneticPr fontId="5"/>
  </si>
  <si>
    <t>技術職員</t>
    <rPh sb="0" eb="2">
      <t>ギジュツ</t>
    </rPh>
    <rPh sb="2" eb="4">
      <t>ショクイン</t>
    </rPh>
    <phoneticPr fontId="5"/>
  </si>
  <si>
    <t>備考</t>
    <rPh sb="0" eb="2">
      <t>ビコウ</t>
    </rPh>
    <phoneticPr fontId="5"/>
  </si>
  <si>
    <t>背景色が水色、またはピンク色の項目を入力してください。ピンク色は必須項目です。</t>
    <rPh sb="0" eb="3">
      <t>ハイケイショク</t>
    </rPh>
    <rPh sb="4" eb="6">
      <t>ミズイロ</t>
    </rPh>
    <rPh sb="13" eb="14">
      <t>イロ</t>
    </rPh>
    <rPh sb="15" eb="17">
      <t>コウモク</t>
    </rPh>
    <rPh sb="18" eb="20">
      <t>ニュウリョク</t>
    </rPh>
    <rPh sb="30" eb="31">
      <t>イロ</t>
    </rPh>
    <rPh sb="32" eb="34">
      <t>ヒッス</t>
    </rPh>
    <rPh sb="34" eb="36">
      <t>コウモク</t>
    </rPh>
    <phoneticPr fontId="5"/>
  </si>
  <si>
    <t>エクセルの計算方法は「自動」に設定してください。</t>
    <rPh sb="5" eb="7">
      <t>ケイサン</t>
    </rPh>
    <rPh sb="7" eb="9">
      <t>ホウホウ</t>
    </rPh>
    <rPh sb="11" eb="13">
      <t>ジドウ</t>
    </rPh>
    <rPh sb="15" eb="17">
      <t>セッテイ</t>
    </rPh>
    <phoneticPr fontId="5"/>
  </si>
  <si>
    <t>行の追加、削除、シートの変更などはできません。</t>
    <rPh sb="0" eb="1">
      <t>ギョウ</t>
    </rPh>
    <rPh sb="2" eb="4">
      <t>ツイカ</t>
    </rPh>
    <rPh sb="5" eb="7">
      <t>サクジョ</t>
    </rPh>
    <rPh sb="12" eb="14">
      <t>ヘンコウ</t>
    </rPh>
    <phoneticPr fontId="5"/>
  </si>
  <si>
    <t>申請年月日</t>
    <rPh sb="0" eb="2">
      <t>シンセイ</t>
    </rPh>
    <rPh sb="2" eb="5">
      <t>ネンガッピ</t>
    </rPh>
    <phoneticPr fontId="14"/>
  </si>
  <si>
    <t>個人・法人区分</t>
    <rPh sb="0" eb="2">
      <t>コジン</t>
    </rPh>
    <rPh sb="3" eb="5">
      <t>ホウジン</t>
    </rPh>
    <rPh sb="5" eb="7">
      <t>クブン</t>
    </rPh>
    <phoneticPr fontId="14"/>
  </si>
  <si>
    <t>委任先 有・無</t>
    <rPh sb="0" eb="2">
      <t>イニン</t>
    </rPh>
    <rPh sb="2" eb="3">
      <t>サキ</t>
    </rPh>
    <rPh sb="4" eb="5">
      <t>アリ</t>
    </rPh>
    <rPh sb="6" eb="7">
      <t>ナシ</t>
    </rPh>
    <phoneticPr fontId="14"/>
  </si>
  <si>
    <t>申請代理人 有・無</t>
    <rPh sb="0" eb="2">
      <t>シンセイ</t>
    </rPh>
    <rPh sb="2" eb="5">
      <t>ダイリニン</t>
    </rPh>
    <rPh sb="6" eb="7">
      <t>アリ</t>
    </rPh>
    <rPh sb="8" eb="9">
      <t>ナシ</t>
    </rPh>
    <phoneticPr fontId="14"/>
  </si>
  <si>
    <t>課税免税届</t>
    <rPh sb="0" eb="2">
      <t>カゼイ</t>
    </rPh>
    <rPh sb="2" eb="4">
      <t>メンゼイ</t>
    </rPh>
    <rPh sb="4" eb="5">
      <t>トドケ</t>
    </rPh>
    <phoneticPr fontId="6"/>
  </si>
  <si>
    <t>リストから選択してください。</t>
    <rPh sb="5" eb="7">
      <t>センタク</t>
    </rPh>
    <phoneticPr fontId="5"/>
  </si>
  <si>
    <t>＊</t>
    <phoneticPr fontId="5"/>
  </si>
  <si>
    <t xml:space="preserve"> ＊</t>
    <phoneticPr fontId="5"/>
  </si>
  <si>
    <t>全角カタカナで入力してください。姓と名は１文字分空けてください。</t>
    <phoneticPr fontId="5"/>
  </si>
  <si>
    <t>半角の数字と記号で入力してください。</t>
    <phoneticPr fontId="5"/>
  </si>
  <si>
    <t>姓と名は１文字分空けてください。</t>
    <phoneticPr fontId="5"/>
  </si>
  <si>
    <t>業種名</t>
    <rPh sb="0" eb="2">
      <t>ギョウシュ</t>
    </rPh>
    <rPh sb="2" eb="3">
      <t>メイ</t>
    </rPh>
    <phoneticPr fontId="5"/>
  </si>
  <si>
    <t>平均完成
工事高
（千円）</t>
    <rPh sb="10" eb="12">
      <t>センエン</t>
    </rPh>
    <phoneticPr fontId="5"/>
  </si>
  <si>
    <t>審査基準決算日</t>
    <rPh sb="0" eb="2">
      <t>シンサ</t>
    </rPh>
    <rPh sb="2" eb="4">
      <t>キジュン</t>
    </rPh>
    <rPh sb="4" eb="7">
      <t>ケッサンビ</t>
    </rPh>
    <phoneticPr fontId="6"/>
  </si>
  <si>
    <t>技術者数（人）</t>
    <rPh sb="5" eb="6">
      <t>ニン</t>
    </rPh>
    <phoneticPr fontId="5"/>
  </si>
  <si>
    <t>指名願申請業種</t>
    <phoneticPr fontId="5"/>
  </si>
  <si>
    <t>特定工種</t>
    <rPh sb="0" eb="2">
      <t>トクテイ</t>
    </rPh>
    <rPh sb="2" eb="4">
      <t>コウシュ</t>
    </rPh>
    <phoneticPr fontId="5"/>
  </si>
  <si>
    <t>塗装工事</t>
    <rPh sb="0" eb="2">
      <t>トソウ</t>
    </rPh>
    <rPh sb="2" eb="4">
      <t>コウジ</t>
    </rPh>
    <phoneticPr fontId="5"/>
  </si>
  <si>
    <t>管工事</t>
    <rPh sb="0" eb="1">
      <t>クダ</t>
    </rPh>
    <rPh sb="1" eb="3">
      <t>コウジ</t>
    </rPh>
    <phoneticPr fontId="5"/>
  </si>
  <si>
    <t>空調工事</t>
    <rPh sb="0" eb="2">
      <t>クウチョウ</t>
    </rPh>
    <rPh sb="2" eb="4">
      <t>コウジ</t>
    </rPh>
    <phoneticPr fontId="5"/>
  </si>
  <si>
    <t>給排水衛生設備工事</t>
    <rPh sb="0" eb="1">
      <t>キュウ</t>
    </rPh>
    <rPh sb="1" eb="3">
      <t>ハイスイ</t>
    </rPh>
    <rPh sb="3" eb="5">
      <t>エイセイ</t>
    </rPh>
    <rPh sb="5" eb="7">
      <t>セツビ</t>
    </rPh>
    <rPh sb="7" eb="9">
      <t>コウジ</t>
    </rPh>
    <phoneticPr fontId="5"/>
  </si>
  <si>
    <t>*1</t>
    <phoneticPr fontId="5"/>
  </si>
  <si>
    <t>*2</t>
    <phoneticPr fontId="5"/>
  </si>
  <si>
    <t>正式名称で入力してください。個人の場合は「代表者」と入力してください。</t>
    <rPh sb="5" eb="7">
      <t>ニュウリョク</t>
    </rPh>
    <rPh sb="26" eb="28">
      <t>ニュウリョク</t>
    </rPh>
    <phoneticPr fontId="5"/>
  </si>
  <si>
    <t>保有していない場合は、入力する必要はありません。</t>
    <rPh sb="0" eb="2">
      <t>ホユウ</t>
    </rPh>
    <rPh sb="7" eb="9">
      <t>バアイ</t>
    </rPh>
    <rPh sb="11" eb="13">
      <t>ニュウリョク</t>
    </rPh>
    <rPh sb="15" eb="17">
      <t>ヒツヨウ</t>
    </rPh>
    <phoneticPr fontId="5"/>
  </si>
  <si>
    <t>代表者役職</t>
    <rPh sb="0" eb="3">
      <t>ダイヒョウシャ</t>
    </rPh>
    <rPh sb="3" eb="5">
      <t>ヤクショク</t>
    </rPh>
    <phoneticPr fontId="6"/>
  </si>
  <si>
    <t>正式名称で入力してください。</t>
    <rPh sb="5" eb="7">
      <t>ニュウリョク</t>
    </rPh>
    <phoneticPr fontId="5"/>
  </si>
  <si>
    <t>担当者氏名カナ</t>
    <rPh sb="0" eb="3">
      <t>タントウシャ</t>
    </rPh>
    <rPh sb="3" eb="5">
      <t>シメイ</t>
    </rPh>
    <phoneticPr fontId="6"/>
  </si>
  <si>
    <t>担当者氏名</t>
    <rPh sb="0" eb="3">
      <t>タントウシャ</t>
    </rPh>
    <rPh sb="3" eb="5">
      <t>シメイ</t>
    </rPh>
    <phoneticPr fontId="6"/>
  </si>
  <si>
    <t>この申請書内容の全てを説明できる方を入力してください。</t>
    <rPh sb="18" eb="20">
      <t>ニュウリョク</t>
    </rPh>
    <phoneticPr fontId="5"/>
  </si>
  <si>
    <t>受任者役職</t>
    <rPh sb="0" eb="2">
      <t>ジュニン</t>
    </rPh>
    <rPh sb="2" eb="3">
      <t>シャ</t>
    </rPh>
    <rPh sb="3" eb="5">
      <t>ヤクショク</t>
    </rPh>
    <phoneticPr fontId="6"/>
  </si>
  <si>
    <t>受任者氏名カナ</t>
    <rPh sb="0" eb="2">
      <t>ジュニン</t>
    </rPh>
    <rPh sb="2" eb="3">
      <t>シャ</t>
    </rPh>
    <rPh sb="3" eb="5">
      <t>シメイ</t>
    </rPh>
    <phoneticPr fontId="6"/>
  </si>
  <si>
    <t>受任者氏名</t>
    <rPh sb="0" eb="2">
      <t>ジュニン</t>
    </rPh>
    <rPh sb="2" eb="3">
      <t>シャ</t>
    </rPh>
    <rPh sb="3" eb="5">
      <t>シメイ</t>
    </rPh>
    <phoneticPr fontId="6"/>
  </si>
  <si>
    <t>半角の数字と記号で入力してください。【例】00-000100</t>
    <rPh sb="19" eb="20">
      <t>レイ</t>
    </rPh>
    <phoneticPr fontId="5"/>
  </si>
  <si>
    <r>
      <t>二級</t>
    </r>
    <r>
      <rPr>
        <sz val="10"/>
        <color rgb="FFFF0000"/>
        <rFont val="ＭＳ ゴシック"/>
        <family val="3"/>
        <charset val="128"/>
      </rPr>
      <t/>
    </r>
    <rPh sb="0" eb="2">
      <t>ニキュウ</t>
    </rPh>
    <phoneticPr fontId="5"/>
  </si>
  <si>
    <t>完工高については、審査基準日以前で直近の決算額の内、特定工種に該当する金額（消費税抜）のみを入力してください。</t>
    <rPh sb="0" eb="3">
      <t>カンコウダカ</t>
    </rPh>
    <rPh sb="9" eb="11">
      <t>シンサ</t>
    </rPh>
    <rPh sb="11" eb="13">
      <t>キジュン</t>
    </rPh>
    <rPh sb="13" eb="14">
      <t>ビ</t>
    </rPh>
    <rPh sb="14" eb="16">
      <t>イゼン</t>
    </rPh>
    <rPh sb="17" eb="19">
      <t>チョッキン</t>
    </rPh>
    <rPh sb="20" eb="22">
      <t>ケッサン</t>
    </rPh>
    <rPh sb="22" eb="23">
      <t>ガク</t>
    </rPh>
    <rPh sb="24" eb="25">
      <t>ウチ</t>
    </rPh>
    <rPh sb="26" eb="28">
      <t>トクテイ</t>
    </rPh>
    <rPh sb="28" eb="30">
      <t>コウシュ</t>
    </rPh>
    <rPh sb="31" eb="33">
      <t>ガイトウ</t>
    </rPh>
    <rPh sb="35" eb="37">
      <t>キンガク</t>
    </rPh>
    <rPh sb="38" eb="41">
      <t>ショウヒゼイ</t>
    </rPh>
    <rPh sb="41" eb="42">
      <t>ヌキ</t>
    </rPh>
    <rPh sb="46" eb="48">
      <t>ニュウリョク</t>
    </rPh>
    <phoneticPr fontId="5"/>
  </si>
  <si>
    <t>完工高（千円）</t>
    <rPh sb="0" eb="1">
      <t>カン</t>
    </rPh>
    <rPh sb="2" eb="3">
      <t>ダカ</t>
    </rPh>
    <rPh sb="4" eb="6">
      <t>センエン</t>
    </rPh>
    <phoneticPr fontId="5"/>
  </si>
  <si>
    <t xml:space="preserve">資格取得年月日等
</t>
    <rPh sb="0" eb="2">
      <t>シカク</t>
    </rPh>
    <rPh sb="2" eb="4">
      <t>シュトク</t>
    </rPh>
    <rPh sb="4" eb="7">
      <t>ネンガッピ</t>
    </rPh>
    <rPh sb="7" eb="8">
      <t>ナド</t>
    </rPh>
    <phoneticPr fontId="5"/>
  </si>
  <si>
    <r>
      <t xml:space="preserve">採用年月日確認方法
</t>
    </r>
    <r>
      <rPr>
        <sz val="11"/>
        <color rgb="FFFF0000"/>
        <rFont val="ＭＳ ゴシック"/>
        <family val="3"/>
        <charset val="128"/>
      </rPr>
      <t xml:space="preserve"> *1</t>
    </r>
    <rPh sb="0" eb="2">
      <t>サイヨウ</t>
    </rPh>
    <rPh sb="2" eb="5">
      <t>ネンガッピ</t>
    </rPh>
    <rPh sb="5" eb="7">
      <t>カクニン</t>
    </rPh>
    <rPh sb="7" eb="9">
      <t>ホウホウ</t>
    </rPh>
    <phoneticPr fontId="5"/>
  </si>
  <si>
    <t xml:space="preserve">氏名
</t>
    <rPh sb="0" eb="2">
      <t>シメイ</t>
    </rPh>
    <phoneticPr fontId="5"/>
  </si>
  <si>
    <t xml:space="preserve">生年月日
</t>
    <rPh sb="0" eb="2">
      <t>セイネン</t>
    </rPh>
    <rPh sb="2" eb="4">
      <t>ガッピ</t>
    </rPh>
    <phoneticPr fontId="5"/>
  </si>
  <si>
    <t>*3</t>
    <phoneticPr fontId="5"/>
  </si>
  <si>
    <r>
      <t>職員種別</t>
    </r>
    <r>
      <rPr>
        <sz val="11"/>
        <color rgb="FFFF0000"/>
        <rFont val="ＭＳ ゴシック"/>
        <family val="3"/>
        <charset val="128"/>
      </rPr>
      <t>*2</t>
    </r>
    <rPh sb="0" eb="2">
      <t>ショクイン</t>
    </rPh>
    <rPh sb="2" eb="4">
      <t>シュベツ</t>
    </rPh>
    <phoneticPr fontId="5"/>
  </si>
  <si>
    <r>
      <t>一級</t>
    </r>
    <r>
      <rPr>
        <sz val="8"/>
        <color theme="1"/>
        <rFont val="ＭＳ ゴシック"/>
        <family val="3"/>
        <charset val="128"/>
      </rPr>
      <t/>
    </r>
    <phoneticPr fontId="5"/>
  </si>
  <si>
    <t>講習</t>
    <rPh sb="0" eb="2">
      <t>コウシュウ</t>
    </rPh>
    <phoneticPr fontId="5"/>
  </si>
  <si>
    <t>基幹</t>
    <rPh sb="0" eb="2">
      <t>キカン</t>
    </rPh>
    <phoneticPr fontId="5"/>
  </si>
  <si>
    <t>その他</t>
    <phoneticPr fontId="5"/>
  </si>
  <si>
    <t>A.基本情報</t>
    <rPh sb="2" eb="4">
      <t>キホン</t>
    </rPh>
    <rPh sb="4" eb="6">
      <t>ジョウホウ</t>
    </rPh>
    <phoneticPr fontId="5"/>
  </si>
  <si>
    <t>B.本社情報</t>
    <rPh sb="2" eb="4">
      <t>ホンシャ</t>
    </rPh>
    <rPh sb="4" eb="6">
      <t>ジョウホウ</t>
    </rPh>
    <phoneticPr fontId="5"/>
  </si>
  <si>
    <t>C.営業所情報</t>
    <rPh sb="2" eb="5">
      <t>エイギョウショ</t>
    </rPh>
    <rPh sb="5" eb="7">
      <t>ジョウホウ</t>
    </rPh>
    <phoneticPr fontId="5"/>
  </si>
  <si>
    <t>D.担当者情報</t>
    <rPh sb="2" eb="5">
      <t>タントウシャ</t>
    </rPh>
    <rPh sb="5" eb="7">
      <t>ジョウホウ</t>
    </rPh>
    <phoneticPr fontId="5"/>
  </si>
  <si>
    <t>E.申請代理人情報</t>
    <rPh sb="2" eb="4">
      <t>シンセイ</t>
    </rPh>
    <rPh sb="4" eb="7">
      <t>ダイリニン</t>
    </rPh>
    <rPh sb="7" eb="9">
      <t>ジョウホウ</t>
    </rPh>
    <phoneticPr fontId="5"/>
  </si>
  <si>
    <t>F.業種情報</t>
    <rPh sb="2" eb="4">
      <t>ギョウシュ</t>
    </rPh>
    <rPh sb="4" eb="6">
      <t>ジョウホウ</t>
    </rPh>
    <phoneticPr fontId="5"/>
  </si>
  <si>
    <t>G.特定希望工種</t>
    <rPh sb="2" eb="4">
      <t>トクテイ</t>
    </rPh>
    <rPh sb="4" eb="6">
      <t>キボウ</t>
    </rPh>
    <rPh sb="6" eb="8">
      <t>コウシュ</t>
    </rPh>
    <phoneticPr fontId="5"/>
  </si>
  <si>
    <t>所在地区分</t>
    <rPh sb="0" eb="3">
      <t>ショザイチ</t>
    </rPh>
    <rPh sb="3" eb="5">
      <t>クブン</t>
    </rPh>
    <phoneticPr fontId="6"/>
  </si>
  <si>
    <t>「-（ハイフン）」を使わず7桁の数字のみで入力してください。【例】1000001</t>
    <rPh sb="10" eb="11">
      <t>ツカ</t>
    </rPh>
    <rPh sb="31" eb="32">
      <t>レイ</t>
    </rPh>
    <phoneticPr fontId="5"/>
  </si>
  <si>
    <t>「-（ハイフン）」を使わず7桁の数字のみで入力してください。【例】1000001</t>
    <phoneticPr fontId="5"/>
  </si>
  <si>
    <t>法人種別を除いて全角カタカナで入力してください。【例】スズキグミ</t>
    <phoneticPr fontId="5"/>
  </si>
  <si>
    <t>法人種別は次の略号で入力してください。（個人企業は略号の入力はなし）【例】（株）鈴木組
（株）：株式会社　　（有）：有限会社　（資）：合資会社　　（名）：合名会社
（同）：協同組合　　（業）：協業組合　（企）：企業組合　　（財）：財団法人</t>
    <rPh sb="2" eb="4">
      <t>シュベツ</t>
    </rPh>
    <rPh sb="10" eb="12">
      <t>ニュウリョク</t>
    </rPh>
    <phoneticPr fontId="5"/>
  </si>
  <si>
    <t>建設業許可番号</t>
    <rPh sb="0" eb="3">
      <t>ケンセツギョウ</t>
    </rPh>
    <rPh sb="3" eb="5">
      <t>キョカ</t>
    </rPh>
    <rPh sb="5" eb="7">
      <t>バンゴウ</t>
    </rPh>
    <phoneticPr fontId="6"/>
  </si>
  <si>
    <t>前回の建設業許可番号</t>
    <rPh sb="0" eb="2">
      <t>ゼンカイ</t>
    </rPh>
    <rPh sb="6" eb="8">
      <t>キョカ</t>
    </rPh>
    <rPh sb="8" eb="10">
      <t>バンゴウ</t>
    </rPh>
    <phoneticPr fontId="6"/>
  </si>
  <si>
    <t>実務経験
担当業種
（4つまで）</t>
    <rPh sb="0" eb="2">
      <t>ジツム</t>
    </rPh>
    <rPh sb="2" eb="4">
      <t>ケイケン</t>
    </rPh>
    <rPh sb="5" eb="7">
      <t>タントウ</t>
    </rPh>
    <rPh sb="7" eb="9">
      <t>ギョウシュ</t>
    </rPh>
    <phoneticPr fontId="5"/>
  </si>
  <si>
    <t>有資格区分コード
（6つまで）</t>
    <rPh sb="0" eb="1">
      <t>ユウ</t>
    </rPh>
    <rPh sb="1" eb="3">
      <t>シカク</t>
    </rPh>
    <rPh sb="3" eb="5">
      <t>クブン</t>
    </rPh>
    <phoneticPr fontId="5"/>
  </si>
  <si>
    <t>年月日を入力してください。【例】2018/4/1、H30/4/1</t>
    <rPh sb="0" eb="3">
      <t>ネンガッピ</t>
    </rPh>
    <rPh sb="4" eb="6">
      <t>ニュウリョク</t>
    </rPh>
    <rPh sb="14" eb="15">
      <t>レイ</t>
    </rPh>
    <phoneticPr fontId="5"/>
  </si>
  <si>
    <t>リストから選択してください。「有」を選択した場合は【C.営業所情報】を入力してください。</t>
    <rPh sb="18" eb="20">
      <t>センタク</t>
    </rPh>
    <phoneticPr fontId="5"/>
  </si>
  <si>
    <t>リストから選択してください。「有」を選択した場合は【E.申請代理人情報】を入力してください。</t>
    <rPh sb="18" eb="20">
      <t>センタク</t>
    </rPh>
    <rPh sb="28" eb="30">
      <t>シンセイ</t>
    </rPh>
    <rPh sb="30" eb="33">
      <t>ダイリニン</t>
    </rPh>
    <phoneticPr fontId="5"/>
  </si>
  <si>
    <t>＊</t>
    <phoneticPr fontId="5"/>
  </si>
  <si>
    <t>都道府県から入力してください。</t>
    <rPh sb="0" eb="4">
      <t>トドウフケン</t>
    </rPh>
    <rPh sb="6" eb="8">
      <t>ニュウリョク</t>
    </rPh>
    <phoneticPr fontId="5"/>
  </si>
  <si>
    <t>建設業許可番号に変更があった場合は、前回申請時の建設業許可番号を入力してください。【例】00-000100</t>
    <rPh sb="0" eb="3">
      <t>ケンセツギョウ</t>
    </rPh>
    <rPh sb="3" eb="5">
      <t>キョカ</t>
    </rPh>
    <rPh sb="5" eb="7">
      <t>バンゴウ</t>
    </rPh>
    <rPh sb="8" eb="10">
      <t>ヘンコウ</t>
    </rPh>
    <rPh sb="14" eb="16">
      <t>バアイ</t>
    </rPh>
    <rPh sb="18" eb="20">
      <t>ゼンカイ</t>
    </rPh>
    <rPh sb="20" eb="23">
      <t>シンセイジ</t>
    </rPh>
    <rPh sb="24" eb="27">
      <t>ケンセツギョウ</t>
    </rPh>
    <rPh sb="27" eb="29">
      <t>キョカ</t>
    </rPh>
    <rPh sb="29" eb="31">
      <t>バンゴウ</t>
    </rPh>
    <rPh sb="32" eb="34">
      <t>ニュウリョク</t>
    </rPh>
    <phoneticPr fontId="5"/>
  </si>
  <si>
    <t>全角カタカナで入力してください。
法人種別を除き、商号名称カナを入力したうえ、１文字空けてから支店・営業所のカナを入力してください。
【例】スズキグミ　コウチエイギョウショ</t>
    <rPh sb="32" eb="34">
      <t>ニュウリョク</t>
    </rPh>
    <rPh sb="57" eb="59">
      <t>ニュウリョク</t>
    </rPh>
    <phoneticPr fontId="5"/>
  </si>
  <si>
    <t>商号名称を入力したうえ、１文字空けてから支店・営業所を入力してください。
【例】（株）鈴木組　高知営業所</t>
    <rPh sb="5" eb="7">
      <t>ニュウリョク</t>
    </rPh>
    <rPh sb="27" eb="29">
      <t>ニュウリョク</t>
    </rPh>
    <rPh sb="47" eb="49">
      <t>コウチ</t>
    </rPh>
    <phoneticPr fontId="5"/>
  </si>
  <si>
    <t>半角の数字と記号で入力してください。FAXをお持ちの場合は、必ず入力してください。</t>
    <phoneticPr fontId="5"/>
  </si>
  <si>
    <t>半角の数字と記号で入力してください。FAXをお持ちの場合は、必ず入力してください。</t>
    <rPh sb="23" eb="24">
      <t>モ</t>
    </rPh>
    <rPh sb="26" eb="28">
      <t>バアイ</t>
    </rPh>
    <rPh sb="30" eb="31">
      <t>カナラ</t>
    </rPh>
    <rPh sb="32" eb="34">
      <t>ニュウリョク</t>
    </rPh>
    <phoneticPr fontId="5"/>
  </si>
  <si>
    <r>
      <t xml:space="preserve">路面標示工事 </t>
    </r>
    <r>
      <rPr>
        <sz val="11"/>
        <color rgb="FFFF0000"/>
        <rFont val="ＭＳ ゴシック"/>
        <family val="3"/>
        <charset val="128"/>
      </rPr>
      <t>*1</t>
    </r>
    <rPh sb="0" eb="2">
      <t>ロメン</t>
    </rPh>
    <rPh sb="2" eb="4">
      <t>ヒョウジ</t>
    </rPh>
    <rPh sb="4" eb="6">
      <t>コウジ</t>
    </rPh>
    <phoneticPr fontId="5"/>
  </si>
  <si>
    <r>
      <t xml:space="preserve">浄化槽設備工事 </t>
    </r>
    <r>
      <rPr>
        <sz val="11"/>
        <color rgb="FFFF0000"/>
        <rFont val="ＭＳ ゴシック"/>
        <family val="3"/>
        <charset val="128"/>
      </rPr>
      <t>*2</t>
    </r>
    <rPh sb="0" eb="3">
      <t>ジョウカソウ</t>
    </rPh>
    <rPh sb="3" eb="5">
      <t>セツビ</t>
    </rPh>
    <rPh sb="5" eb="7">
      <t>コウジ</t>
    </rPh>
    <phoneticPr fontId="5"/>
  </si>
  <si>
    <t>採用年月日の確認方法は、リストから選択するか、リストにない場合は直接入力してください。</t>
    <rPh sb="0" eb="2">
      <t>サイヨウ</t>
    </rPh>
    <rPh sb="2" eb="5">
      <t>ネンガッピ</t>
    </rPh>
    <rPh sb="6" eb="8">
      <t>カクニン</t>
    </rPh>
    <rPh sb="8" eb="10">
      <t>ホウホウ</t>
    </rPh>
    <rPh sb="17" eb="19">
      <t>センタク</t>
    </rPh>
    <rPh sb="29" eb="31">
      <t>バアイ</t>
    </rPh>
    <rPh sb="32" eb="34">
      <t>チョクセツ</t>
    </rPh>
    <rPh sb="34" eb="36">
      <t>ニュウリョク</t>
    </rPh>
    <phoneticPr fontId="5"/>
  </si>
  <si>
    <t>新規・継続区分</t>
    <rPh sb="0" eb="2">
      <t>シンキ</t>
    </rPh>
    <rPh sb="3" eb="5">
      <t>ケイゾク</t>
    </rPh>
    <rPh sb="5" eb="7">
      <t>クブン</t>
    </rPh>
    <phoneticPr fontId="14"/>
  </si>
  <si>
    <t>リストから選択してください。
平成29・30年度に申請されている方は「継続」、それ以外の方は「新規」を選択してください。</t>
    <rPh sb="5" eb="7">
      <t>センタク</t>
    </rPh>
    <phoneticPr fontId="5"/>
  </si>
  <si>
    <t>半角の数字と記号で入力してください。【例】0000-00-0000</t>
  </si>
  <si>
    <t>半角の数字と記号で入力してください。【例】0000-00-0000</t>
    <rPh sb="19" eb="20">
      <t>レイ</t>
    </rPh>
    <phoneticPr fontId="5"/>
  </si>
  <si>
    <t>自社施工が可能でなければ、入力しないでください。</t>
    <rPh sb="0" eb="2">
      <t>ジシャ</t>
    </rPh>
    <rPh sb="2" eb="4">
      <t>セコウ</t>
    </rPh>
    <rPh sb="5" eb="7">
      <t>カノウ</t>
    </rPh>
    <rPh sb="13" eb="15">
      <t>ニュウリョク</t>
    </rPh>
    <phoneticPr fontId="5"/>
  </si>
  <si>
    <t>希望</t>
    <rPh sb="0" eb="2">
      <t>キボウ</t>
    </rPh>
    <phoneticPr fontId="5"/>
  </si>
  <si>
    <t>許可
区分</t>
    <rPh sb="0" eb="2">
      <t>キョカ</t>
    </rPh>
    <rPh sb="3" eb="5">
      <t>クブン</t>
    </rPh>
    <phoneticPr fontId="5"/>
  </si>
  <si>
    <t>部署がない業者は、法人の場合は「本社」又は「本店」と入力し、個人の場合は「本店」と入力してください。</t>
    <rPh sb="0" eb="2">
      <t>ブショ</t>
    </rPh>
    <rPh sb="5" eb="7">
      <t>ギョウシャ</t>
    </rPh>
    <rPh sb="9" eb="11">
      <t>ホウジン</t>
    </rPh>
    <rPh sb="12" eb="14">
      <t>バアイ</t>
    </rPh>
    <rPh sb="16" eb="18">
      <t>ホンシャ</t>
    </rPh>
    <rPh sb="19" eb="20">
      <t>マタ</t>
    </rPh>
    <rPh sb="22" eb="24">
      <t>ホンテン</t>
    </rPh>
    <rPh sb="26" eb="28">
      <t>ニュウリョク</t>
    </rPh>
    <rPh sb="30" eb="32">
      <t>コジン</t>
    </rPh>
    <rPh sb="33" eb="35">
      <t>バアイ</t>
    </rPh>
    <rPh sb="37" eb="39">
      <t>ホンテン</t>
    </rPh>
    <rPh sb="41" eb="43">
      <t>ニュウリョク</t>
    </rPh>
    <phoneticPr fontId="5"/>
  </si>
  <si>
    <t>リストから選択してください。
平成30年4月1日時点で、消費税課税事業者の場合は「課税」を、免税事業者の場合は「免税」を選択してください。</t>
    <rPh sb="5" eb="7">
      <t>センタク</t>
    </rPh>
    <phoneticPr fontId="5"/>
  </si>
  <si>
    <t>とび・土工・コンクリート工事業</t>
  </si>
  <si>
    <t>建設業に従事する職員一覧表　〔審査基準日現在〕</t>
    <rPh sb="10" eb="12">
      <t>イチラン</t>
    </rPh>
    <rPh sb="12" eb="13">
      <t>ヒョウ</t>
    </rPh>
    <phoneticPr fontId="5"/>
  </si>
  <si>
    <t>出向者を除き、該当する欄にリストから「○」を選択してください。その他とは、業務経理担当者等があたります。</t>
    <rPh sb="0" eb="3">
      <t>シュッコウシャ</t>
    </rPh>
    <rPh sb="4" eb="5">
      <t>ノゾ</t>
    </rPh>
    <rPh sb="33" eb="34">
      <t>タ</t>
    </rPh>
    <rPh sb="37" eb="39">
      <t>ギョウム</t>
    </rPh>
    <rPh sb="39" eb="41">
      <t>ケイリ</t>
    </rPh>
    <rPh sb="41" eb="44">
      <t>タントウシャ</t>
    </rPh>
    <rPh sb="44" eb="45">
      <t>ナド</t>
    </rPh>
    <phoneticPr fontId="5"/>
  </si>
  <si>
    <r>
      <t>監理技術者欄は、土木一式工事業の入札参加資格審査申請の場合にのみ入力してください。</t>
    </r>
    <r>
      <rPr>
        <sz val="10"/>
        <color rgb="FFFF0000"/>
        <rFont val="ＭＳ ゴシック"/>
        <family val="3"/>
        <charset val="128"/>
      </rPr>
      <t xml:space="preserve">
講習事項の有無欄で「有」を選択した場合は、監理技術者資格者証（写）及び監理技術者講習修了証（写）又は講習修了履歴（写）を提示してください。
勤務期間6ヶ月超欄は、該当する場合はリストから「○」を選択してください。</t>
    </r>
    <rPh sb="5" eb="6">
      <t>ラン</t>
    </rPh>
    <rPh sb="32" eb="34">
      <t>ニュウリョク</t>
    </rPh>
    <rPh sb="42" eb="44">
      <t>コウシュウ</t>
    </rPh>
    <rPh sb="44" eb="46">
      <t>ジコウ</t>
    </rPh>
    <rPh sb="47" eb="49">
      <t>ウム</t>
    </rPh>
    <rPh sb="49" eb="50">
      <t>ラン</t>
    </rPh>
    <rPh sb="52" eb="53">
      <t>アリ</t>
    </rPh>
    <rPh sb="55" eb="57">
      <t>センタク</t>
    </rPh>
    <rPh sb="59" eb="61">
      <t>バアイ</t>
    </rPh>
    <rPh sb="63" eb="65">
      <t>カンリ</t>
    </rPh>
    <rPh sb="65" eb="68">
      <t>ギジュツシャ</t>
    </rPh>
    <rPh sb="68" eb="71">
      <t>シカクシャ</t>
    </rPh>
    <rPh sb="71" eb="72">
      <t>ショウ</t>
    </rPh>
    <rPh sb="73" eb="74">
      <t>ウツ</t>
    </rPh>
    <rPh sb="75" eb="76">
      <t>オヨ</t>
    </rPh>
    <rPh sb="77" eb="79">
      <t>カンリ</t>
    </rPh>
    <rPh sb="79" eb="82">
      <t>ギジュツシャ</t>
    </rPh>
    <rPh sb="82" eb="84">
      <t>コウシュウ</t>
    </rPh>
    <rPh sb="84" eb="86">
      <t>シュウリョウ</t>
    </rPh>
    <rPh sb="86" eb="87">
      <t>ショウ</t>
    </rPh>
    <rPh sb="88" eb="89">
      <t>シャ</t>
    </rPh>
    <rPh sb="90" eb="91">
      <t>マタ</t>
    </rPh>
    <rPh sb="92" eb="94">
      <t>コウシュウ</t>
    </rPh>
    <rPh sb="94" eb="96">
      <t>シュウリョウ</t>
    </rPh>
    <rPh sb="96" eb="98">
      <t>リレキ</t>
    </rPh>
    <rPh sb="99" eb="100">
      <t>ウツ</t>
    </rPh>
    <rPh sb="102" eb="104">
      <t>テイジ</t>
    </rPh>
    <rPh sb="112" eb="114">
      <t>キンム</t>
    </rPh>
    <rPh sb="114" eb="116">
      <t>キカン</t>
    </rPh>
    <rPh sb="118" eb="119">
      <t>ゲツ</t>
    </rPh>
    <rPh sb="119" eb="120">
      <t>チョウ</t>
    </rPh>
    <rPh sb="120" eb="121">
      <t>ラン</t>
    </rPh>
    <rPh sb="123" eb="125">
      <t>ガイトウ</t>
    </rPh>
    <rPh sb="127" eb="129">
      <t>バアイ</t>
    </rPh>
    <rPh sb="139" eb="141">
      <t>センタク</t>
    </rPh>
    <phoneticPr fontId="5"/>
  </si>
  <si>
    <t>単位数
技術研修</t>
    <rPh sb="0" eb="3">
      <t>タンイスウ</t>
    </rPh>
    <phoneticPr fontId="5"/>
  </si>
  <si>
    <r>
      <t>監理技術者</t>
    </r>
    <r>
      <rPr>
        <sz val="11"/>
        <color rgb="FFFF0000"/>
        <rFont val="ＭＳ ゴシック"/>
        <family val="3"/>
        <charset val="128"/>
      </rPr>
      <t>*3</t>
    </r>
    <rPh sb="0" eb="2">
      <t>カンリ</t>
    </rPh>
    <rPh sb="2" eb="5">
      <t>ギジュツシャ</t>
    </rPh>
    <phoneticPr fontId="5"/>
  </si>
  <si>
    <t>日給制の場合</t>
    <rPh sb="0" eb="3">
      <t>ニッキュウセイ</t>
    </rPh>
    <rPh sb="4" eb="6">
      <t>バアイ</t>
    </rPh>
    <phoneticPr fontId="5"/>
  </si>
  <si>
    <t>技術者
監　理</t>
    <rPh sb="4" eb="5">
      <t>カン</t>
    </rPh>
    <rPh sb="6" eb="7">
      <t>リ</t>
    </rPh>
    <phoneticPr fontId="5"/>
  </si>
  <si>
    <t>代理人
現　場</t>
    <rPh sb="0" eb="3">
      <t>ダイリニン</t>
    </rPh>
    <phoneticPr fontId="5"/>
  </si>
  <si>
    <t>の有無
講習受講</t>
    <rPh sb="1" eb="2">
      <t>ユウ</t>
    </rPh>
    <rPh sb="2" eb="3">
      <t>ム</t>
    </rPh>
    <phoneticPr fontId="5"/>
  </si>
  <si>
    <t>6ヵ月超
勤務期間</t>
    <rPh sb="2" eb="3">
      <t>ゲツ</t>
    </rPh>
    <rPh sb="3" eb="4">
      <t>チョウ</t>
    </rPh>
    <phoneticPr fontId="5"/>
  </si>
  <si>
    <t>上の月数
20日以</t>
    <rPh sb="7" eb="8">
      <t>ニチ</t>
    </rPh>
    <rPh sb="8" eb="9">
      <t>イ</t>
    </rPh>
    <phoneticPr fontId="5"/>
  </si>
  <si>
    <t>日数
年間出勤</t>
    <rPh sb="0" eb="2">
      <t>ニッスウ</t>
    </rPh>
    <phoneticPr fontId="5"/>
  </si>
  <si>
    <t>有資格区分コード167 の資格者が必要となります。</t>
    <rPh sb="13" eb="16">
      <t>シカクシャ</t>
    </rPh>
    <rPh sb="17" eb="19">
      <t>ヒツヨウ</t>
    </rPh>
    <phoneticPr fontId="5"/>
  </si>
  <si>
    <t>特例の届が必要となります。</t>
    <rPh sb="0" eb="2">
      <t>トクレイ</t>
    </rPh>
    <rPh sb="3" eb="4">
      <t>トドケ</t>
    </rPh>
    <rPh sb="5" eb="7">
      <t>ヒツヨウ</t>
    </rPh>
    <phoneticPr fontId="5"/>
  </si>
  <si>
    <t>建設業に従事する常時雇用されている職員について、審査基準日現在の状況を入力してください。</t>
    <phoneticPr fontId="5"/>
  </si>
  <si>
    <t>業務を希望する場合、希望欄にリストから「○」を選択し、経営事項審査結果表を基に、許可区分、総合評点、技術者数、平均完成工事高欄を入力してください。
許可区分欄は、リストから選択してください。
希望する業種は審査基準日現在で、許可を受けているものに限ります。</t>
    <rPh sb="96" eb="98">
      <t>キボウ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</si>
</sst>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 "/>
  </numFmts>
  <fonts count="34">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Ｐ明朝"/>
      <family val="1"/>
      <charset val="128"/>
    </font>
    <font>
      <sz val="9"/>
      <name val="ＭＳ Ｐ明朝"/>
      <family val="1"/>
      <charset val="128"/>
    </font>
    <font>
      <sz val="11"/>
      <color rgb="FF9C0006"/>
      <name val="ＭＳ Ｐゴシック"/>
      <family val="2"/>
      <charset val="128"/>
      <scheme val="minor"/>
    </font>
    <font>
      <b/>
      <sz val="16"/>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
      <b/>
      <sz val="11"/>
      <color theme="1"/>
      <name val="ＭＳ ゴシック"/>
      <family val="3"/>
      <charset val="128"/>
    </font>
    <font>
      <u/>
      <sz val="11"/>
      <color rgb="FF0070C0"/>
      <name val="ＭＳ ゴシック"/>
      <family val="3"/>
      <charset val="128"/>
    </font>
    <font>
      <sz val="10"/>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8"/>
      <color theme="1"/>
      <name val="ＭＳ ゴシック"/>
      <family val="3"/>
      <charset val="128"/>
    </font>
    <font>
      <sz val="11"/>
      <color theme="1"/>
      <name val="ＭＳ Ｐゴシック"/>
      <family val="3"/>
      <charset val="128"/>
    </font>
    <font>
      <b/>
      <sz val="12"/>
      <color theme="1"/>
      <name val="ＭＳ Ｐゴシック"/>
      <family val="3"/>
      <charset val="128"/>
      <scheme val="minor"/>
    </font>
    <font>
      <b/>
      <sz val="10"/>
      <name val="ＭＳ Ｐ明朝"/>
      <family val="1"/>
      <charset val="128"/>
    </font>
    <font>
      <b/>
      <sz val="10"/>
      <name val="ＭＳ ゴシック"/>
      <family val="3"/>
      <charset val="128"/>
    </font>
    <font>
      <sz val="10"/>
      <name val="ＭＳ Ｐ明朝"/>
      <family val="1"/>
      <charset val="128"/>
    </font>
    <font>
      <i/>
      <sz val="11"/>
      <color theme="1"/>
      <name val="ＭＳ ゴシック"/>
      <family val="3"/>
      <charset val="128"/>
    </font>
    <font>
      <b/>
      <sz val="10"/>
      <color rgb="FFFF0000"/>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rgb="FFCCECFF"/>
        <bgColor indexed="64"/>
      </patternFill>
    </fill>
  </fills>
  <borders count="5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auto="1"/>
      </left>
      <right style="hair">
        <color auto="1"/>
      </right>
      <top style="thin">
        <color auto="1"/>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thin">
        <color indexed="64"/>
      </right>
      <top style="thin">
        <color indexed="64"/>
      </top>
      <bottom/>
      <diagonal/>
    </border>
    <border>
      <left/>
      <right style="hair">
        <color auto="1"/>
      </right>
      <top style="thin">
        <color auto="1"/>
      </top>
      <bottom style="thin">
        <color auto="1"/>
      </bottom>
      <diagonal/>
    </border>
    <border>
      <left style="hair">
        <color indexed="64"/>
      </left>
      <right/>
      <top style="thin">
        <color auto="1"/>
      </top>
      <bottom style="thin">
        <color auto="1"/>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326">
    <xf numFmtId="0" fontId="0" fillId="0" borderId="0" xfId="0">
      <alignment vertical="center"/>
    </xf>
    <xf numFmtId="0" fontId="4" fillId="0" borderId="0" xfId="3" applyFont="1" applyFill="1">
      <alignment vertical="center"/>
    </xf>
    <xf numFmtId="0" fontId="4" fillId="0" borderId="0" xfId="3" applyNumberFormat="1" applyFont="1" applyFill="1" applyProtection="1">
      <alignment vertical="center"/>
    </xf>
    <xf numFmtId="0" fontId="4" fillId="0" borderId="0" xfId="3" applyFont="1" applyFill="1" applyProtection="1">
      <alignment vertical="center"/>
    </xf>
    <xf numFmtId="0" fontId="4" fillId="0" borderId="0" xfId="2" applyFont="1" applyFill="1" applyProtection="1">
      <alignment vertical="center"/>
    </xf>
    <xf numFmtId="0" fontId="12" fillId="0" borderId="0" xfId="0" applyFont="1" applyProtection="1">
      <alignment vertical="center"/>
    </xf>
    <xf numFmtId="0" fontId="13" fillId="0" borderId="0" xfId="0" applyFont="1" applyProtection="1">
      <alignment vertical="center"/>
    </xf>
    <xf numFmtId="0" fontId="4" fillId="0" borderId="0" xfId="7" applyFont="1" applyFill="1" applyProtection="1">
      <alignment vertical="center"/>
    </xf>
    <xf numFmtId="0" fontId="4" fillId="0" borderId="32" xfId="3" applyFont="1" applyFill="1" applyBorder="1" applyProtection="1">
      <alignment vertical="center"/>
    </xf>
    <xf numFmtId="0" fontId="4" fillId="0" borderId="26" xfId="3" applyFont="1" applyFill="1" applyBorder="1" applyProtection="1">
      <alignment vertical="center"/>
    </xf>
    <xf numFmtId="0" fontId="4" fillId="0" borderId="28" xfId="3" applyFont="1" applyFill="1" applyBorder="1" applyProtection="1">
      <alignment vertical="center"/>
    </xf>
    <xf numFmtId="0" fontId="4" fillId="0" borderId="0" xfId="2" applyNumberFormat="1" applyFont="1" applyFill="1" applyBorder="1" applyProtection="1">
      <alignment vertical="center"/>
    </xf>
    <xf numFmtId="176" fontId="4" fillId="0" borderId="0" xfId="2" applyNumberFormat="1" applyFont="1" applyFill="1" applyBorder="1" applyAlignment="1" applyProtection="1">
      <alignment horizontal="center" vertical="center"/>
    </xf>
    <xf numFmtId="0" fontId="4" fillId="2" borderId="4" xfId="2" applyNumberFormat="1" applyFont="1" applyFill="1" applyBorder="1" applyAlignment="1" applyProtection="1">
      <alignment horizontal="center" vertical="center"/>
      <protection locked="0"/>
    </xf>
    <xf numFmtId="181" fontId="4" fillId="2" borderId="4" xfId="2" applyNumberFormat="1" applyFont="1" applyFill="1" applyBorder="1" applyAlignment="1" applyProtection="1">
      <alignment horizontal="right" vertical="center"/>
      <protection locked="0"/>
    </xf>
    <xf numFmtId="0" fontId="4" fillId="2" borderId="9" xfId="2" applyNumberFormat="1" applyFont="1" applyFill="1" applyBorder="1" applyAlignment="1" applyProtection="1">
      <alignment horizontal="center" vertical="center"/>
      <protection locked="0"/>
    </xf>
    <xf numFmtId="181" fontId="4" fillId="2" borderId="9" xfId="2" applyNumberFormat="1" applyFont="1" applyFill="1" applyBorder="1" applyAlignment="1" applyProtection="1">
      <alignment horizontal="right" vertical="center"/>
      <protection locked="0"/>
    </xf>
    <xf numFmtId="0" fontId="4" fillId="2" borderId="15" xfId="2" applyNumberFormat="1" applyFont="1" applyFill="1" applyBorder="1" applyAlignment="1" applyProtection="1">
      <alignment horizontal="center" vertical="center"/>
      <protection locked="0"/>
    </xf>
    <xf numFmtId="181" fontId="4" fillId="2" borderId="15" xfId="2" applyNumberFormat="1" applyFont="1" applyFill="1" applyBorder="1" applyAlignment="1" applyProtection="1">
      <alignment horizontal="right" vertical="center"/>
      <protection locked="0"/>
    </xf>
    <xf numFmtId="0" fontId="19" fillId="0" borderId="0" xfId="3" applyFont="1" applyFill="1" applyProtection="1">
      <alignment vertical="center"/>
    </xf>
    <xf numFmtId="0" fontId="20" fillId="0" borderId="0" xfId="1" applyFont="1" applyFill="1" applyAlignment="1" applyProtection="1">
      <alignment horizontal="center" vertical="center" shrinkToFit="1"/>
    </xf>
    <xf numFmtId="179" fontId="4" fillId="0" borderId="3" xfId="3" applyNumberFormat="1" applyFont="1" applyFill="1" applyBorder="1" applyAlignment="1">
      <alignment vertical="center"/>
    </xf>
    <xf numFmtId="179" fontId="4" fillId="0" borderId="49" xfId="3" applyNumberFormat="1" applyFont="1" applyFill="1" applyBorder="1" applyAlignment="1">
      <alignment vertical="center"/>
    </xf>
    <xf numFmtId="179" fontId="4" fillId="0" borderId="14" xfId="3" applyNumberFormat="1" applyFont="1" applyFill="1" applyBorder="1" applyAlignment="1">
      <alignment vertical="center"/>
    </xf>
    <xf numFmtId="0" fontId="21" fillId="0" borderId="0" xfId="2" applyFont="1" applyFill="1" applyProtection="1">
      <alignment vertical="center"/>
    </xf>
    <xf numFmtId="0" fontId="21" fillId="0" borderId="0" xfId="3" applyFont="1" applyFill="1" applyProtection="1">
      <alignment vertical="center"/>
    </xf>
    <xf numFmtId="177" fontId="4" fillId="0" borderId="0" xfId="2" applyNumberFormat="1" applyFont="1" applyFill="1" applyBorder="1" applyProtection="1">
      <alignment vertical="center"/>
    </xf>
    <xf numFmtId="181" fontId="4" fillId="0" borderId="0" xfId="2" applyNumberFormat="1" applyFont="1" applyFill="1" applyBorder="1" applyAlignment="1" applyProtection="1">
      <alignment horizontal="center" vertical="center"/>
    </xf>
    <xf numFmtId="177" fontId="4" fillId="0" borderId="0" xfId="3" applyNumberFormat="1" applyFont="1" applyFill="1" applyProtection="1">
      <alignment vertical="center"/>
    </xf>
    <xf numFmtId="181" fontId="4" fillId="0" borderId="0" xfId="3" applyNumberFormat="1" applyFont="1" applyFill="1" applyProtection="1">
      <alignment vertical="center"/>
    </xf>
    <xf numFmtId="0" fontId="23" fillId="0" borderId="36" xfId="0" applyFont="1" applyFill="1" applyBorder="1" applyProtection="1">
      <alignment vertical="center"/>
    </xf>
    <xf numFmtId="0" fontId="23" fillId="0" borderId="0" xfId="0" applyFont="1" applyFill="1" applyBorder="1" applyProtection="1">
      <alignment vertical="center"/>
    </xf>
    <xf numFmtId="0" fontId="4" fillId="0" borderId="30" xfId="0" applyFont="1" applyFill="1" applyBorder="1" applyProtection="1">
      <alignment vertical="center"/>
    </xf>
    <xf numFmtId="0" fontId="4" fillId="0" borderId="34" xfId="0" applyFont="1" applyFill="1" applyBorder="1" applyProtection="1">
      <alignment vertical="center"/>
    </xf>
    <xf numFmtId="179" fontId="4" fillId="0" borderId="36" xfId="0" applyNumberFormat="1" applyFont="1" applyFill="1" applyBorder="1" applyProtection="1">
      <alignment vertical="center"/>
    </xf>
    <xf numFmtId="179" fontId="4" fillId="0" borderId="0" xfId="0" applyNumberFormat="1" applyFont="1" applyFill="1" applyBorder="1" applyProtection="1">
      <alignment vertical="center"/>
    </xf>
    <xf numFmtId="0" fontId="4" fillId="0" borderId="44" xfId="0" applyFont="1" applyFill="1" applyBorder="1" applyProtection="1">
      <alignment vertical="center"/>
    </xf>
    <xf numFmtId="0" fontId="24" fillId="0" borderId="0" xfId="0" applyFont="1" applyFill="1" applyBorder="1" applyAlignment="1" applyProtection="1">
      <alignment horizontal="right" vertical="top"/>
    </xf>
    <xf numFmtId="0" fontId="4" fillId="0" borderId="36" xfId="0" applyFont="1" applyFill="1" applyBorder="1" applyProtection="1">
      <alignment vertical="center"/>
    </xf>
    <xf numFmtId="0" fontId="4" fillId="0" borderId="0" xfId="0" applyFont="1" applyFill="1" applyBorder="1" applyProtection="1">
      <alignment vertical="center"/>
    </xf>
    <xf numFmtId="0" fontId="24" fillId="0" borderId="0" xfId="0" applyFont="1" applyFill="1" applyBorder="1" applyAlignment="1" applyProtection="1">
      <alignment horizontal="right" vertical="top" wrapText="1"/>
    </xf>
    <xf numFmtId="0" fontId="22" fillId="0" borderId="44" xfId="0" applyFont="1" applyFill="1" applyBorder="1" applyAlignment="1" applyProtection="1">
      <alignment vertical="top" wrapText="1"/>
    </xf>
    <xf numFmtId="0" fontId="22" fillId="0" borderId="44" xfId="0" applyFont="1" applyFill="1" applyBorder="1" applyAlignment="1" applyProtection="1">
      <alignment vertical="top"/>
    </xf>
    <xf numFmtId="0" fontId="4" fillId="0" borderId="32" xfId="0" applyFont="1" applyFill="1" applyBorder="1" applyProtection="1">
      <alignment vertical="center"/>
    </xf>
    <xf numFmtId="0" fontId="4" fillId="0" borderId="26" xfId="0" applyFont="1" applyFill="1" applyBorder="1" applyProtection="1">
      <alignment vertical="center"/>
    </xf>
    <xf numFmtId="0" fontId="22" fillId="0" borderId="26" xfId="0" applyFont="1" applyFill="1" applyBorder="1" applyAlignment="1" applyProtection="1">
      <alignment vertical="top"/>
    </xf>
    <xf numFmtId="0" fontId="4" fillId="0" borderId="28" xfId="0" applyFont="1" applyFill="1" applyBorder="1" applyProtection="1">
      <alignment vertical="center"/>
    </xf>
    <xf numFmtId="0" fontId="22" fillId="0" borderId="0" xfId="0" applyFont="1" applyFill="1" applyBorder="1" applyAlignment="1" applyProtection="1">
      <alignment vertical="top"/>
    </xf>
    <xf numFmtId="0" fontId="25" fillId="0" borderId="36" xfId="0" applyFont="1" applyFill="1" applyBorder="1" applyProtection="1">
      <alignment vertical="center"/>
    </xf>
    <xf numFmtId="0" fontId="25" fillId="0" borderId="0" xfId="0" applyFont="1" applyFill="1" applyBorder="1" applyProtection="1">
      <alignment vertical="center"/>
    </xf>
    <xf numFmtId="49" fontId="24" fillId="0" borderId="0" xfId="0" applyNumberFormat="1" applyFont="1" applyFill="1" applyBorder="1" applyAlignment="1" applyProtection="1">
      <alignment horizontal="right" vertical="top"/>
    </xf>
    <xf numFmtId="177" fontId="21" fillId="0" borderId="15" xfId="0" applyNumberFormat="1" applyFont="1" applyFill="1" applyBorder="1" applyAlignment="1" applyProtection="1">
      <alignment horizontal="center" vertical="center" wrapText="1"/>
    </xf>
    <xf numFmtId="179" fontId="4" fillId="0" borderId="20" xfId="0" applyNumberFormat="1" applyFont="1" applyFill="1" applyBorder="1" applyProtection="1">
      <alignment vertical="center"/>
    </xf>
    <xf numFmtId="181" fontId="4" fillId="2" borderId="4" xfId="0" applyNumberFormat="1" applyFont="1" applyFill="1" applyBorder="1" applyAlignment="1" applyProtection="1">
      <alignment horizontal="right" vertical="center"/>
      <protection locked="0"/>
    </xf>
    <xf numFmtId="179" fontId="4" fillId="0" borderId="21" xfId="0" applyNumberFormat="1" applyFont="1" applyFill="1" applyBorder="1" applyProtection="1">
      <alignment vertical="center"/>
    </xf>
    <xf numFmtId="179" fontId="4" fillId="0" borderId="22" xfId="0" applyNumberFormat="1" applyFont="1" applyFill="1" applyBorder="1" applyProtection="1">
      <alignment vertical="center"/>
    </xf>
    <xf numFmtId="0" fontId="4" fillId="0" borderId="0" xfId="0" applyNumberFormat="1" applyFont="1" applyFill="1" applyBorder="1" applyProtection="1">
      <alignment vertical="center"/>
    </xf>
    <xf numFmtId="177" fontId="22" fillId="0" borderId="0" xfId="0" applyNumberFormat="1" applyFont="1" applyFill="1" applyBorder="1" applyAlignment="1" applyProtection="1">
      <alignment vertical="top"/>
    </xf>
    <xf numFmtId="181" fontId="22" fillId="0" borderId="26" xfId="0" applyNumberFormat="1" applyFont="1" applyFill="1" applyBorder="1" applyAlignment="1" applyProtection="1">
      <alignment vertical="top"/>
    </xf>
    <xf numFmtId="177" fontId="22" fillId="0" borderId="26" xfId="0" applyNumberFormat="1" applyFont="1" applyFill="1" applyBorder="1" applyAlignment="1" applyProtection="1">
      <alignment vertical="top"/>
    </xf>
    <xf numFmtId="0" fontId="22" fillId="0" borderId="0" xfId="0" applyNumberFormat="1" applyFont="1" applyFill="1" applyBorder="1" applyAlignment="1" applyProtection="1">
      <alignment vertical="top"/>
    </xf>
    <xf numFmtId="181" fontId="22" fillId="0" borderId="0" xfId="0" applyNumberFormat="1" applyFont="1" applyFill="1" applyBorder="1" applyAlignment="1" applyProtection="1">
      <alignment vertical="top"/>
    </xf>
    <xf numFmtId="177" fontId="4" fillId="0" borderId="0" xfId="0" applyNumberFormat="1" applyFont="1" applyFill="1" applyBorder="1" applyProtection="1">
      <alignment vertical="center"/>
    </xf>
    <xf numFmtId="181" fontId="4" fillId="0" borderId="0" xfId="0" applyNumberFormat="1" applyFont="1" applyFill="1" applyBorder="1" applyProtection="1">
      <alignment vertical="center"/>
    </xf>
    <xf numFmtId="0" fontId="4" fillId="0" borderId="30" xfId="0" applyNumberFormat="1" applyFont="1" applyFill="1" applyBorder="1" applyProtection="1">
      <alignment vertical="center"/>
    </xf>
    <xf numFmtId="177" fontId="4" fillId="0" borderId="30" xfId="0" applyNumberFormat="1" applyFont="1" applyFill="1" applyBorder="1" applyProtection="1">
      <alignment vertical="center"/>
    </xf>
    <xf numFmtId="181" fontId="4" fillId="0" borderId="30" xfId="0" applyNumberFormat="1" applyFont="1" applyFill="1" applyBorder="1" applyProtection="1">
      <alignment vertical="center"/>
    </xf>
    <xf numFmtId="179" fontId="21" fillId="0" borderId="36" xfId="0" applyNumberFormat="1" applyFont="1" applyFill="1" applyBorder="1" applyProtection="1">
      <alignment vertical="center"/>
    </xf>
    <xf numFmtId="0" fontId="21" fillId="0" borderId="44" xfId="0" applyFont="1" applyFill="1" applyBorder="1" applyProtection="1">
      <alignment vertical="center"/>
    </xf>
    <xf numFmtId="0" fontId="21" fillId="0" borderId="0" xfId="0" applyFont="1" applyFill="1" applyBorder="1" applyProtection="1">
      <alignment vertical="center"/>
    </xf>
    <xf numFmtId="0" fontId="22" fillId="0" borderId="26" xfId="0" applyNumberFormat="1" applyFont="1" applyFill="1" applyBorder="1" applyAlignment="1" applyProtection="1">
      <alignment vertical="top"/>
    </xf>
    <xf numFmtId="49" fontId="22" fillId="0" borderId="26" xfId="0" applyNumberFormat="1" applyFont="1" applyFill="1" applyBorder="1" applyAlignment="1" applyProtection="1">
      <alignment vertical="top"/>
    </xf>
    <xf numFmtId="0" fontId="17" fillId="0" borderId="40" xfId="0" applyFont="1" applyFill="1" applyBorder="1" applyAlignment="1" applyProtection="1">
      <alignment horizontal="center" vertical="center" shrinkToFit="1"/>
    </xf>
    <xf numFmtId="0" fontId="17" fillId="0" borderId="55" xfId="0" applyFont="1" applyFill="1" applyBorder="1" applyAlignment="1" applyProtection="1">
      <alignment horizontal="center" vertical="center" shrinkToFit="1"/>
    </xf>
    <xf numFmtId="0" fontId="17" fillId="2" borderId="56" xfId="0" applyFont="1" applyFill="1" applyBorder="1" applyAlignment="1" applyProtection="1">
      <alignment horizontal="center" vertical="center" shrinkToFit="1"/>
      <protection locked="0"/>
    </xf>
    <xf numFmtId="0" fontId="17" fillId="0" borderId="42" xfId="0" applyFont="1" applyFill="1" applyBorder="1" applyAlignment="1" applyProtection="1">
      <alignment horizontal="center" vertical="center" shrinkToFit="1"/>
    </xf>
    <xf numFmtId="0" fontId="17" fillId="0" borderId="41" xfId="0" applyFont="1" applyFill="1" applyBorder="1" applyAlignment="1" applyProtection="1">
      <alignment horizontal="center" vertical="center" shrinkToFit="1"/>
    </xf>
    <xf numFmtId="0" fontId="4" fillId="0" borderId="0" xfId="0" applyFont="1" applyFill="1" applyBorder="1" applyProtection="1">
      <alignment vertical="center"/>
    </xf>
    <xf numFmtId="0" fontId="4" fillId="0" borderId="0" xfId="3" applyFont="1" applyFill="1" applyBorder="1" applyProtection="1">
      <alignment vertical="center"/>
    </xf>
    <xf numFmtId="0" fontId="23" fillId="0" borderId="0" xfId="0" applyFont="1" applyFill="1" applyBorder="1" applyProtection="1">
      <alignment vertical="center"/>
    </xf>
    <xf numFmtId="0" fontId="4" fillId="0" borderId="0" xfId="3" applyNumberFormat="1" applyFont="1" applyFill="1" applyProtection="1">
      <alignment vertical="center"/>
    </xf>
    <xf numFmtId="0" fontId="23" fillId="0" borderId="0" xfId="0" applyFont="1" applyFill="1" applyBorder="1" applyProtection="1">
      <alignment vertical="center"/>
    </xf>
    <xf numFmtId="0" fontId="4" fillId="0" borderId="0" xfId="0" applyFont="1" applyFill="1" applyBorder="1" applyProtection="1">
      <alignment vertical="center"/>
    </xf>
    <xf numFmtId="0" fontId="4" fillId="0" borderId="36" xfId="0" applyFont="1" applyFill="1" applyBorder="1" applyProtection="1">
      <alignment vertical="center"/>
    </xf>
    <xf numFmtId="0" fontId="28" fillId="0" borderId="36" xfId="0" applyFont="1" applyFill="1" applyBorder="1" applyProtection="1">
      <alignment vertical="center"/>
    </xf>
    <xf numFmtId="179" fontId="3" fillId="0" borderId="0" xfId="0" applyNumberFormat="1" applyFont="1" applyFill="1" applyBorder="1" applyProtection="1">
      <alignment vertical="center"/>
    </xf>
    <xf numFmtId="0" fontId="3" fillId="0" borderId="0" xfId="0" applyFont="1" applyFill="1" applyBorder="1" applyProtection="1">
      <alignment vertical="center"/>
    </xf>
    <xf numFmtId="0" fontId="3" fillId="0" borderId="0" xfId="0" applyNumberFormat="1" applyFont="1" applyFill="1" applyBorder="1" applyProtection="1">
      <alignment vertical="center"/>
    </xf>
    <xf numFmtId="0" fontId="28" fillId="0" borderId="0" xfId="0" applyFont="1" applyFill="1" applyBorder="1" applyProtection="1">
      <alignment vertical="center"/>
    </xf>
    <xf numFmtId="0" fontId="4" fillId="0" borderId="44" xfId="3" applyFont="1" applyFill="1" applyBorder="1">
      <alignment vertical="center"/>
    </xf>
    <xf numFmtId="0" fontId="4" fillId="2" borderId="43" xfId="2" applyNumberFormat="1" applyFont="1" applyFill="1" applyBorder="1" applyAlignment="1" applyProtection="1">
      <alignment horizontal="center" vertical="center"/>
      <protection locked="0"/>
    </xf>
    <xf numFmtId="0" fontId="4" fillId="2" borderId="48" xfId="2" applyNumberFormat="1" applyFont="1" applyFill="1" applyBorder="1" applyAlignment="1" applyProtection="1">
      <alignment horizontal="center" vertical="center"/>
      <protection locked="0"/>
    </xf>
    <xf numFmtId="0" fontId="4" fillId="2" borderId="46" xfId="2" applyNumberFormat="1" applyFont="1" applyFill="1" applyBorder="1" applyAlignment="1" applyProtection="1">
      <alignment horizontal="center" vertical="center"/>
      <protection locked="0"/>
    </xf>
    <xf numFmtId="0" fontId="4" fillId="2" borderId="1" xfId="2" applyNumberFormat="1" applyFont="1" applyFill="1" applyBorder="1" applyAlignment="1" applyProtection="1">
      <alignment horizontal="center" vertical="center"/>
      <protection locked="0"/>
    </xf>
    <xf numFmtId="0" fontId="4" fillId="3" borderId="4" xfId="2" applyNumberFormat="1" applyFont="1" applyFill="1" applyBorder="1" applyAlignment="1" applyProtection="1">
      <alignment horizontal="center" vertical="center"/>
      <protection locked="0"/>
    </xf>
    <xf numFmtId="0" fontId="4" fillId="3" borderId="9" xfId="2" applyNumberFormat="1" applyFont="1" applyFill="1" applyBorder="1" applyAlignment="1" applyProtection="1">
      <alignment horizontal="center" vertical="center"/>
      <protection locked="0"/>
    </xf>
    <xf numFmtId="0" fontId="4" fillId="3" borderId="15" xfId="2" applyNumberFormat="1" applyFont="1" applyFill="1" applyBorder="1" applyAlignment="1" applyProtection="1">
      <alignment horizontal="center" vertical="center"/>
      <protection locked="0"/>
    </xf>
    <xf numFmtId="181" fontId="4" fillId="2" borderId="9" xfId="0" applyNumberFormat="1" applyFont="1" applyFill="1" applyBorder="1" applyAlignment="1" applyProtection="1">
      <alignment horizontal="right" vertical="center"/>
      <protection locked="0"/>
    </xf>
    <xf numFmtId="181" fontId="4" fillId="2" borderId="15" xfId="0" applyNumberFormat="1" applyFont="1" applyFill="1" applyBorder="1" applyAlignment="1" applyProtection="1">
      <alignment horizontal="right" vertical="center"/>
      <protection locked="0"/>
    </xf>
    <xf numFmtId="181" fontId="4" fillId="2" borderId="5" xfId="0" applyNumberFormat="1" applyFont="1" applyFill="1" applyBorder="1" applyAlignment="1" applyProtection="1">
      <alignment horizontal="right" vertical="center"/>
      <protection locked="0"/>
    </xf>
    <xf numFmtId="181" fontId="4" fillId="2" borderId="10" xfId="0" applyNumberFormat="1" applyFont="1" applyFill="1" applyBorder="1" applyAlignment="1" applyProtection="1">
      <alignment horizontal="right" vertical="center"/>
      <protection locked="0"/>
    </xf>
    <xf numFmtId="181" fontId="4" fillId="2" borderId="16" xfId="0" applyNumberFormat="1" applyFont="1" applyFill="1" applyBorder="1" applyAlignment="1" applyProtection="1">
      <alignment horizontal="right" vertical="center"/>
      <protection locked="0"/>
    </xf>
    <xf numFmtId="0" fontId="4" fillId="0" borderId="36" xfId="3" applyFont="1" applyFill="1" applyBorder="1" applyAlignment="1" applyProtection="1">
      <alignment vertical="center"/>
    </xf>
    <xf numFmtId="0" fontId="4" fillId="0" borderId="0" xfId="3" applyFont="1" applyFill="1" applyBorder="1" applyAlignment="1" applyProtection="1">
      <alignment vertical="center"/>
    </xf>
    <xf numFmtId="0" fontId="4" fillId="0" borderId="36" xfId="0" applyFont="1" applyFill="1" applyBorder="1" applyAlignment="1" applyProtection="1">
      <alignment vertical="center"/>
    </xf>
    <xf numFmtId="0" fontId="4" fillId="0" borderId="0" xfId="0" applyFont="1" applyFill="1" applyBorder="1" applyAlignment="1" applyProtection="1">
      <alignment vertical="center"/>
    </xf>
    <xf numFmtId="177" fontId="4" fillId="0" borderId="48" xfId="0" applyNumberFormat="1" applyFont="1" applyFill="1" applyBorder="1" applyAlignment="1">
      <alignment horizontal="center" vertical="center" wrapText="1"/>
    </xf>
    <xf numFmtId="0" fontId="17" fillId="2" borderId="55" xfId="0" applyFont="1" applyFill="1" applyBorder="1" applyAlignment="1" applyProtection="1">
      <alignment horizontal="left" vertical="center" shrinkToFit="1"/>
      <protection locked="0"/>
    </xf>
    <xf numFmtId="0" fontId="16" fillId="0" borderId="0" xfId="0" applyFont="1" applyProtection="1">
      <alignment vertical="center"/>
    </xf>
    <xf numFmtId="0" fontId="4" fillId="0" borderId="0" xfId="7" applyFont="1" applyFill="1" applyAlignment="1" applyProtection="1">
      <alignment vertical="center" wrapText="1"/>
    </xf>
    <xf numFmtId="178" fontId="4" fillId="0" borderId="0" xfId="2" applyNumberFormat="1" applyFont="1" applyFill="1" applyAlignment="1" applyProtection="1">
      <alignment vertical="top" wrapText="1"/>
    </xf>
    <xf numFmtId="0" fontId="4" fillId="0" borderId="0" xfId="3" applyFont="1" applyFill="1" applyAlignment="1">
      <alignment vertical="center" wrapText="1"/>
    </xf>
    <xf numFmtId="0" fontId="29" fillId="0" borderId="0" xfId="0" applyFont="1" applyProtection="1">
      <alignment vertical="center"/>
    </xf>
    <xf numFmtId="0" fontId="31" fillId="0" borderId="0" xfId="0" applyFont="1" applyProtection="1">
      <alignment vertical="center"/>
    </xf>
    <xf numFmtId="178" fontId="7" fillId="0" borderId="0" xfId="2" applyNumberFormat="1" applyFont="1" applyFill="1" applyAlignment="1" applyProtection="1">
      <alignment horizontal="right" vertical="top" wrapText="1"/>
    </xf>
    <xf numFmtId="176" fontId="17" fillId="2" borderId="55" xfId="0" applyNumberFormat="1" applyFont="1" applyFill="1" applyBorder="1" applyAlignment="1" applyProtection="1">
      <alignment horizontal="left" vertical="center"/>
      <protection locked="0"/>
    </xf>
    <xf numFmtId="0" fontId="7" fillId="0" borderId="0" xfId="2" applyNumberFormat="1" applyFont="1" applyFill="1" applyAlignment="1" applyProtection="1">
      <alignment horizontal="right" vertical="top" wrapText="1"/>
    </xf>
    <xf numFmtId="0" fontId="32" fillId="0" borderId="0" xfId="2" applyFont="1" applyFill="1" applyProtection="1">
      <alignment vertical="center"/>
    </xf>
    <xf numFmtId="0" fontId="32" fillId="0" borderId="36" xfId="0" applyFont="1" applyFill="1" applyBorder="1" applyProtection="1">
      <alignment vertical="center"/>
    </xf>
    <xf numFmtId="0" fontId="32" fillId="0" borderId="0" xfId="0" applyFont="1" applyFill="1" applyBorder="1" applyProtection="1">
      <alignment vertical="center"/>
    </xf>
    <xf numFmtId="0" fontId="32" fillId="0" borderId="44" xfId="0" applyFont="1" applyFill="1" applyBorder="1" applyProtection="1">
      <alignment vertical="center"/>
    </xf>
    <xf numFmtId="0" fontId="32" fillId="0" borderId="0" xfId="3" applyFont="1" applyFill="1" applyProtection="1">
      <alignment vertical="center"/>
    </xf>
    <xf numFmtId="0" fontId="32" fillId="0" borderId="0" xfId="3" applyFont="1" applyFill="1">
      <alignment vertical="center"/>
    </xf>
    <xf numFmtId="49" fontId="4" fillId="0" borderId="30" xfId="0" applyNumberFormat="1" applyFont="1" applyFill="1" applyBorder="1" applyProtection="1">
      <alignment vertical="center"/>
    </xf>
    <xf numFmtId="49" fontId="4" fillId="0" borderId="0" xfId="0" applyNumberFormat="1" applyFont="1" applyFill="1" applyBorder="1" applyProtection="1">
      <alignment vertical="center"/>
    </xf>
    <xf numFmtId="49" fontId="22" fillId="0" borderId="0" xfId="0" applyNumberFormat="1" applyFont="1" applyFill="1" applyBorder="1" applyAlignment="1" applyProtection="1">
      <alignment vertical="top"/>
    </xf>
    <xf numFmtId="180" fontId="22" fillId="0" borderId="26" xfId="0" applyNumberFormat="1" applyFont="1" applyFill="1" applyBorder="1" applyAlignment="1" applyProtection="1">
      <alignment vertical="top"/>
    </xf>
    <xf numFmtId="0" fontId="24" fillId="0" borderId="0" xfId="0" applyFont="1" applyFill="1" applyBorder="1" applyAlignment="1" applyProtection="1">
      <alignment vertical="top"/>
    </xf>
    <xf numFmtId="0" fontId="18" fillId="0" borderId="0" xfId="0" applyFont="1" applyAlignment="1" applyProtection="1">
      <alignment vertical="top"/>
    </xf>
    <xf numFmtId="0" fontId="24" fillId="0" borderId="0" xfId="0" applyFont="1" applyAlignment="1" applyProtection="1">
      <alignment horizontal="right" vertical="top"/>
    </xf>
    <xf numFmtId="0" fontId="18" fillId="0" borderId="35" xfId="0" applyFont="1" applyFill="1" applyBorder="1" applyAlignment="1" applyProtection="1">
      <alignment vertical="center" textRotation="255" wrapText="1"/>
    </xf>
    <xf numFmtId="0" fontId="18" fillId="0" borderId="24" xfId="0" applyFont="1" applyFill="1" applyBorder="1" applyAlignment="1" applyProtection="1">
      <alignment vertical="center" textRotation="255" wrapText="1"/>
    </xf>
    <xf numFmtId="0" fontId="18" fillId="0" borderId="45" xfId="0" applyFont="1" applyFill="1" applyBorder="1" applyAlignment="1" applyProtection="1">
      <alignment vertical="center" textRotation="255" wrapText="1"/>
    </xf>
    <xf numFmtId="0" fontId="18" fillId="0" borderId="35" xfId="0" applyFont="1" applyFill="1" applyBorder="1" applyAlignment="1" applyProtection="1">
      <alignment horizontal="center" vertical="center" textRotation="255" wrapText="1"/>
    </xf>
    <xf numFmtId="0" fontId="18" fillId="0" borderId="34" xfId="0" applyFont="1" applyFill="1" applyBorder="1" applyAlignment="1" applyProtection="1">
      <alignment horizontal="center" vertical="center" textRotation="255" wrapText="1"/>
    </xf>
    <xf numFmtId="0" fontId="17" fillId="0" borderId="35" xfId="0" applyFont="1" applyFill="1" applyBorder="1" applyAlignment="1" applyProtection="1">
      <alignment horizontal="center" vertical="center" textRotation="255" wrapText="1"/>
    </xf>
    <xf numFmtId="0" fontId="17" fillId="0" borderId="45" xfId="0" applyFont="1" applyFill="1" applyBorder="1" applyAlignment="1" applyProtection="1">
      <alignment horizontal="center" vertical="center" textRotation="255" wrapText="1"/>
    </xf>
    <xf numFmtId="49" fontId="17" fillId="2" borderId="55" xfId="0" applyNumberFormat="1" applyFont="1" applyFill="1" applyBorder="1" applyAlignment="1" applyProtection="1">
      <alignment horizontal="left" vertical="center" shrinkToFit="1"/>
      <protection locked="0"/>
    </xf>
    <xf numFmtId="49" fontId="17" fillId="2" borderId="56" xfId="0" applyNumberFormat="1" applyFont="1" applyFill="1" applyBorder="1" applyAlignment="1" applyProtection="1">
      <alignment horizontal="left" vertical="center" shrinkToFit="1"/>
      <protection locked="0"/>
    </xf>
    <xf numFmtId="176" fontId="17" fillId="2" borderId="2" xfId="0" applyNumberFormat="1" applyFont="1" applyFill="1" applyBorder="1" applyAlignment="1" applyProtection="1">
      <alignment horizontal="left" vertical="center" shrinkToFit="1"/>
      <protection locked="0"/>
    </xf>
    <xf numFmtId="182" fontId="4" fillId="2" borderId="55" xfId="2" applyNumberFormat="1" applyFont="1" applyFill="1" applyBorder="1" applyAlignment="1" applyProtection="1">
      <alignment horizontal="right" vertical="center"/>
      <protection locked="0"/>
    </xf>
    <xf numFmtId="182" fontId="4" fillId="2" borderId="56" xfId="2" applyNumberFormat="1" applyFont="1" applyFill="1" applyBorder="1" applyAlignment="1" applyProtection="1">
      <alignment horizontal="right" vertical="center"/>
      <protection locked="0"/>
    </xf>
    <xf numFmtId="182" fontId="17" fillId="2" borderId="2" xfId="0" applyNumberFormat="1" applyFont="1" applyFill="1" applyBorder="1" applyAlignment="1" applyProtection="1">
      <alignment horizontal="right" vertical="center"/>
      <protection locked="0"/>
    </xf>
    <xf numFmtId="49" fontId="17" fillId="2" borderId="46" xfId="0" applyNumberFormat="1" applyFont="1" applyFill="1" applyBorder="1" applyAlignment="1" applyProtection="1">
      <alignment horizontal="left" vertical="center" shrinkToFit="1"/>
      <protection locked="0"/>
    </xf>
    <xf numFmtId="49" fontId="17" fillId="2" borderId="48" xfId="0" applyNumberFormat="1" applyFont="1" applyFill="1" applyBorder="1" applyAlignment="1" applyProtection="1">
      <alignment horizontal="left" vertical="center" shrinkToFit="1"/>
      <protection locked="0"/>
    </xf>
    <xf numFmtId="49" fontId="17" fillId="2" borderId="1" xfId="0" applyNumberFormat="1" applyFont="1" applyFill="1" applyBorder="1" applyAlignment="1" applyProtection="1">
      <alignment horizontal="left" vertical="center" shrinkToFit="1"/>
      <protection locked="0"/>
    </xf>
    <xf numFmtId="177" fontId="4" fillId="2" borderId="10" xfId="0" applyNumberFormat="1" applyFont="1" applyFill="1" applyBorder="1" applyAlignment="1" applyProtection="1">
      <alignment horizontal="right" vertical="center"/>
      <protection locked="0"/>
    </xf>
    <xf numFmtId="177" fontId="4" fillId="2" borderId="11" xfId="0" applyNumberFormat="1" applyFont="1" applyFill="1" applyBorder="1" applyAlignment="1" applyProtection="1">
      <alignment horizontal="right" vertical="center"/>
      <protection locked="0"/>
    </xf>
    <xf numFmtId="177" fontId="4" fillId="2" borderId="13" xfId="0" applyNumberFormat="1" applyFont="1" applyFill="1" applyBorder="1" applyAlignment="1" applyProtection="1">
      <alignment horizontal="right" vertical="center"/>
      <protection locked="0"/>
    </xf>
    <xf numFmtId="0" fontId="4" fillId="0" borderId="6" xfId="3" applyFont="1" applyFill="1" applyBorder="1" applyProtection="1">
      <alignment vertical="center"/>
    </xf>
    <xf numFmtId="0" fontId="4" fillId="0" borderId="8" xfId="3" applyFont="1" applyFill="1" applyBorder="1" applyProtection="1">
      <alignment vertical="center"/>
    </xf>
    <xf numFmtId="0" fontId="4" fillId="0" borderId="11" xfId="0" applyFont="1" applyFill="1" applyBorder="1" applyProtection="1">
      <alignment vertical="center"/>
    </xf>
    <xf numFmtId="0" fontId="4" fillId="0" borderId="13" xfId="0" applyFont="1" applyFill="1" applyBorder="1" applyProtection="1">
      <alignment vertical="center"/>
    </xf>
    <xf numFmtId="0" fontId="27" fillId="0" borderId="11" xfId="0" applyFont="1" applyFill="1" applyBorder="1" applyProtection="1">
      <alignment vertical="center"/>
    </xf>
    <xf numFmtId="0" fontId="27" fillId="0" borderId="13" xfId="0" applyFont="1" applyFill="1" applyBorder="1" applyProtection="1">
      <alignment vertical="center"/>
    </xf>
    <xf numFmtId="177" fontId="4" fillId="2" borderId="5" xfId="0" applyNumberFormat="1" applyFont="1" applyFill="1" applyBorder="1" applyAlignment="1" applyProtection="1">
      <alignment horizontal="right" vertical="center"/>
      <protection locked="0"/>
    </xf>
    <xf numFmtId="177" fontId="4" fillId="2" borderId="6" xfId="0" applyNumberFormat="1" applyFont="1" applyFill="1" applyBorder="1" applyAlignment="1" applyProtection="1">
      <alignment horizontal="right" vertical="center"/>
      <protection locked="0"/>
    </xf>
    <xf numFmtId="177" fontId="4" fillId="2" borderId="8" xfId="0" applyNumberFormat="1" applyFont="1" applyFill="1" applyBorder="1" applyAlignment="1" applyProtection="1">
      <alignment horizontal="right" vertical="center"/>
      <protection locked="0"/>
    </xf>
    <xf numFmtId="0" fontId="4" fillId="2" borderId="21" xfId="2" applyNumberFormat="1" applyFont="1" applyFill="1" applyBorder="1" applyAlignment="1" applyProtection="1">
      <alignment horizontal="center" vertical="center"/>
      <protection locked="0"/>
    </xf>
    <xf numFmtId="0" fontId="4" fillId="2" borderId="12" xfId="2" applyNumberFormat="1" applyFont="1" applyFill="1" applyBorder="1" applyAlignment="1" applyProtection="1">
      <alignment horizontal="center" vertical="center"/>
      <protection locked="0"/>
    </xf>
    <xf numFmtId="177" fontId="4" fillId="2" borderId="10" xfId="2" applyNumberFormat="1" applyFont="1" applyFill="1" applyBorder="1" applyAlignment="1" applyProtection="1">
      <alignment horizontal="right" vertical="center"/>
      <protection locked="0"/>
    </xf>
    <xf numFmtId="176" fontId="4" fillId="2" borderId="12" xfId="2" applyNumberFormat="1" applyFont="1" applyFill="1" applyBorder="1" applyAlignment="1" applyProtection="1">
      <alignment horizontal="right" vertical="center"/>
      <protection locked="0"/>
    </xf>
    <xf numFmtId="0" fontId="24" fillId="0" borderId="0" xfId="0" applyFont="1" applyFill="1" applyBorder="1" applyAlignment="1" applyProtection="1">
      <alignment vertical="top" wrapText="1"/>
    </xf>
    <xf numFmtId="0" fontId="24" fillId="0" borderId="0" xfId="0" applyNumberFormat="1" applyFont="1" applyFill="1" applyBorder="1" applyAlignment="1" applyProtection="1">
      <alignment vertical="top" wrapText="1"/>
    </xf>
    <xf numFmtId="177" fontId="24" fillId="0" borderId="0" xfId="0" applyNumberFormat="1" applyFont="1" applyFill="1" applyBorder="1" applyAlignment="1" applyProtection="1">
      <alignment vertical="top" wrapText="1"/>
    </xf>
    <xf numFmtId="181" fontId="24" fillId="0" borderId="0" xfId="0" applyNumberFormat="1" applyFont="1" applyFill="1" applyBorder="1" applyAlignment="1" applyProtection="1">
      <alignment vertical="top" wrapText="1"/>
    </xf>
    <xf numFmtId="49" fontId="24" fillId="0" borderId="0" xfId="0" applyNumberFormat="1" applyFont="1" applyFill="1" applyBorder="1" applyAlignment="1" applyProtection="1">
      <alignment vertical="top" wrapText="1"/>
    </xf>
    <xf numFmtId="0" fontId="23" fillId="0" borderId="29" xfId="0" applyFont="1" applyFill="1" applyBorder="1" applyAlignment="1" applyProtection="1">
      <alignment horizontal="left" vertical="center" indent="1"/>
    </xf>
    <xf numFmtId="0" fontId="23" fillId="0" borderId="30" xfId="0" applyFont="1" applyFill="1" applyBorder="1" applyAlignment="1" applyProtection="1">
      <alignment horizontal="left" vertical="center" indent="1"/>
    </xf>
    <xf numFmtId="0" fontId="23" fillId="0" borderId="34" xfId="0" applyFont="1" applyFill="1" applyBorder="1" applyAlignment="1" applyProtection="1">
      <alignment horizontal="left" vertical="center" indent="1"/>
    </xf>
    <xf numFmtId="0" fontId="24" fillId="0" borderId="0" xfId="0" applyFont="1" applyFill="1" applyBorder="1" applyAlignment="1" applyProtection="1">
      <alignment vertical="distributed" wrapText="1"/>
    </xf>
    <xf numFmtId="0" fontId="24" fillId="0" borderId="0" xfId="0" applyFont="1" applyFill="1" applyBorder="1" applyAlignment="1" applyProtection="1">
      <alignment vertical="distributed"/>
    </xf>
    <xf numFmtId="0" fontId="24" fillId="0" borderId="0" xfId="0" applyNumberFormat="1" applyFont="1" applyFill="1" applyBorder="1" applyAlignment="1" applyProtection="1">
      <alignment vertical="distributed"/>
    </xf>
    <xf numFmtId="177" fontId="24" fillId="0" borderId="0" xfId="0" applyNumberFormat="1" applyFont="1" applyFill="1" applyBorder="1" applyAlignment="1" applyProtection="1">
      <alignment vertical="distributed"/>
    </xf>
    <xf numFmtId="181" fontId="24" fillId="0" borderId="0" xfId="0" applyNumberFormat="1" applyFont="1" applyFill="1" applyBorder="1" applyAlignment="1" applyProtection="1">
      <alignment vertical="distributed"/>
    </xf>
    <xf numFmtId="0" fontId="24" fillId="0" borderId="0" xfId="0" applyFont="1" applyFill="1" applyBorder="1" applyAlignment="1" applyProtection="1">
      <alignment vertical="center" wrapText="1"/>
    </xf>
    <xf numFmtId="0" fontId="24" fillId="0" borderId="0" xfId="0" applyFont="1" applyFill="1" applyBorder="1" applyAlignment="1" applyProtection="1">
      <alignment vertical="center"/>
    </xf>
    <xf numFmtId="49" fontId="24"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181" fontId="24" fillId="0" borderId="0" xfId="0" applyNumberFormat="1" applyFont="1" applyFill="1" applyBorder="1" applyAlignment="1" applyProtection="1">
      <alignment vertical="center"/>
    </xf>
    <xf numFmtId="0" fontId="24" fillId="0" borderId="26" xfId="0" applyFont="1" applyFill="1" applyBorder="1" applyAlignment="1" applyProtection="1">
      <alignment vertical="top"/>
    </xf>
    <xf numFmtId="0" fontId="24" fillId="0" borderId="26" xfId="0" applyNumberFormat="1" applyFont="1" applyFill="1" applyBorder="1" applyAlignment="1" applyProtection="1">
      <alignment vertical="top"/>
    </xf>
    <xf numFmtId="177" fontId="24" fillId="0" borderId="26" xfId="0" applyNumberFormat="1" applyFont="1" applyFill="1" applyBorder="1" applyAlignment="1" applyProtection="1">
      <alignment vertical="top"/>
    </xf>
    <xf numFmtId="181" fontId="24" fillId="0" borderId="26" xfId="0" applyNumberFormat="1" applyFont="1" applyFill="1" applyBorder="1" applyAlignment="1" applyProtection="1">
      <alignment vertical="top"/>
    </xf>
    <xf numFmtId="181" fontId="24" fillId="0" borderId="0" xfId="0" applyNumberFormat="1" applyFont="1" applyFill="1" applyBorder="1" applyAlignment="1" applyProtection="1">
      <alignment vertical="top"/>
    </xf>
    <xf numFmtId="177" fontId="24" fillId="0" borderId="0" xfId="0" applyNumberFormat="1" applyFont="1" applyFill="1" applyBorder="1" applyAlignment="1" applyProtection="1">
      <alignment vertical="top"/>
    </xf>
    <xf numFmtId="0" fontId="24" fillId="0" borderId="0" xfId="0" applyFont="1" applyFill="1" applyBorder="1" applyAlignment="1" applyProtection="1">
      <alignment vertical="top"/>
    </xf>
    <xf numFmtId="0" fontId="4" fillId="0" borderId="43"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46" xfId="3" applyFont="1" applyFill="1" applyBorder="1" applyAlignment="1">
      <alignment horizontal="center" vertical="center"/>
    </xf>
    <xf numFmtId="0" fontId="4" fillId="0" borderId="47" xfId="3" applyFont="1" applyFill="1" applyBorder="1" applyAlignment="1">
      <alignment vertical="center"/>
    </xf>
    <xf numFmtId="0" fontId="4" fillId="0" borderId="1" xfId="3" applyNumberFormat="1" applyFont="1" applyFill="1" applyBorder="1" applyAlignment="1">
      <alignment vertical="center"/>
    </xf>
    <xf numFmtId="0" fontId="4" fillId="0" borderId="1" xfId="3" applyFont="1" applyFill="1" applyBorder="1" applyAlignment="1">
      <alignment vertical="center"/>
    </xf>
    <xf numFmtId="0" fontId="4" fillId="0" borderId="46" xfId="3" applyNumberFormat="1" applyFont="1" applyFill="1" applyBorder="1" applyAlignment="1">
      <alignment vertical="center"/>
    </xf>
    <xf numFmtId="0" fontId="4" fillId="0" borderId="47" xfId="0"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1" fontId="4" fillId="0" borderId="2" xfId="0" applyNumberFormat="1" applyFont="1" applyFill="1" applyBorder="1" applyAlignment="1">
      <alignment horizontal="center" vertical="center" wrapText="1"/>
    </xf>
    <xf numFmtId="181" fontId="21" fillId="0" borderId="36" xfId="0" applyNumberFormat="1" applyFont="1" applyFill="1" applyBorder="1" applyAlignment="1" applyProtection="1">
      <alignment vertical="center" wrapText="1"/>
    </xf>
    <xf numFmtId="177" fontId="21" fillId="0" borderId="0" xfId="0" applyNumberFormat="1" applyFont="1" applyFill="1" applyBorder="1" applyAlignment="1" applyProtection="1">
      <alignment vertical="center" wrapText="1"/>
    </xf>
    <xf numFmtId="0" fontId="21" fillId="0" borderId="0" xfId="0" applyFont="1" applyFill="1" applyBorder="1" applyAlignment="1" applyProtection="1">
      <alignment vertical="center" wrapText="1"/>
    </xf>
    <xf numFmtId="181" fontId="4" fillId="0"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0" borderId="0" xfId="2" applyFont="1" applyFill="1" applyBorder="1" applyAlignment="1" applyProtection="1">
      <alignment vertical="center"/>
    </xf>
    <xf numFmtId="0" fontId="4" fillId="2" borderId="22" xfId="2" applyNumberFormat="1" applyFont="1" applyFill="1" applyBorder="1" applyAlignment="1" applyProtection="1">
      <alignment horizontal="center" vertical="center"/>
      <protection locked="0"/>
    </xf>
    <xf numFmtId="0" fontId="4" fillId="2" borderId="18" xfId="2" applyNumberFormat="1" applyFont="1" applyFill="1" applyBorder="1" applyAlignment="1" applyProtection="1">
      <alignment horizontal="center" vertical="center"/>
      <protection locked="0"/>
    </xf>
    <xf numFmtId="49" fontId="4" fillId="0" borderId="26" xfId="0" applyNumberFormat="1" applyFont="1" applyFill="1" applyBorder="1" applyProtection="1">
      <alignment vertical="center"/>
    </xf>
    <xf numFmtId="0" fontId="4" fillId="0" borderId="26" xfId="0" applyFont="1" applyFill="1" applyBorder="1" applyProtection="1">
      <alignment vertical="center"/>
    </xf>
    <xf numFmtId="0" fontId="4" fillId="0" borderId="26" xfId="0" applyNumberFormat="1" applyFont="1" applyFill="1" applyBorder="1" applyProtection="1">
      <alignment vertical="center"/>
    </xf>
    <xf numFmtId="177" fontId="4" fillId="0" borderId="26" xfId="0" applyNumberFormat="1" applyFont="1" applyFill="1" applyBorder="1" applyProtection="1">
      <alignment vertical="center"/>
    </xf>
    <xf numFmtId="181" fontId="4" fillId="0" borderId="26" xfId="0" applyNumberFormat="1" applyFont="1" applyFill="1" applyBorder="1" applyProtection="1">
      <alignment vertical="center"/>
    </xf>
    <xf numFmtId="0" fontId="4" fillId="0" borderId="17" xfId="0" applyFont="1" applyFill="1" applyBorder="1" applyProtection="1">
      <alignment vertical="center"/>
    </xf>
    <xf numFmtId="0" fontId="4" fillId="0" borderId="19" xfId="0" applyFont="1" applyFill="1" applyBorder="1" applyProtection="1">
      <alignment vertical="center"/>
    </xf>
    <xf numFmtId="177" fontId="4" fillId="2" borderId="16" xfId="2" applyNumberFormat="1" applyFont="1" applyFill="1" applyBorder="1" applyAlignment="1" applyProtection="1">
      <alignment horizontal="right" vertical="center"/>
      <protection locked="0"/>
    </xf>
    <xf numFmtId="176" fontId="4" fillId="2" borderId="18" xfId="2" applyNumberFormat="1" applyFont="1" applyFill="1" applyBorder="1" applyAlignment="1" applyProtection="1">
      <alignment horizontal="right" vertical="center"/>
      <protection locked="0"/>
    </xf>
    <xf numFmtId="177" fontId="4" fillId="2" borderId="16" xfId="0" applyNumberFormat="1" applyFont="1" applyFill="1" applyBorder="1" applyAlignment="1" applyProtection="1">
      <alignment horizontal="right" vertical="center"/>
      <protection locked="0"/>
    </xf>
    <xf numFmtId="177" fontId="4" fillId="2" borderId="17" xfId="0" applyNumberFormat="1" applyFont="1" applyFill="1" applyBorder="1" applyAlignment="1" applyProtection="1">
      <alignment horizontal="right" vertical="center"/>
      <protection locked="0"/>
    </xf>
    <xf numFmtId="177" fontId="4" fillId="2" borderId="19" xfId="0" applyNumberFormat="1" applyFont="1" applyFill="1" applyBorder="1" applyAlignment="1" applyProtection="1">
      <alignment horizontal="right" vertical="center"/>
      <protection locked="0"/>
    </xf>
    <xf numFmtId="0" fontId="4" fillId="0" borderId="5" xfId="2" applyFont="1" applyFill="1" applyBorder="1" applyAlignment="1">
      <alignment vertical="center"/>
    </xf>
    <xf numFmtId="0" fontId="4" fillId="0" borderId="6" xfId="2" applyFont="1" applyFill="1" applyBorder="1" applyAlignment="1">
      <alignment vertical="center"/>
    </xf>
    <xf numFmtId="0" fontId="4" fillId="0" borderId="7" xfId="2" applyFont="1" applyFill="1" applyBorder="1" applyAlignment="1">
      <alignment vertical="center"/>
    </xf>
    <xf numFmtId="0" fontId="4" fillId="0" borderId="6" xfId="2" applyNumberFormat="1" applyFont="1" applyFill="1" applyBorder="1" applyAlignment="1">
      <alignment vertical="center"/>
    </xf>
    <xf numFmtId="0" fontId="4" fillId="0" borderId="7" xfId="2" applyNumberFormat="1" applyFont="1" applyFill="1" applyBorder="1" applyAlignment="1">
      <alignment vertical="center"/>
    </xf>
    <xf numFmtId="177" fontId="4" fillId="3" borderId="5" xfId="2" applyNumberFormat="1" applyFont="1" applyFill="1" applyBorder="1" applyAlignment="1" applyProtection="1">
      <alignment horizontal="right" vertical="center"/>
      <protection locked="0"/>
    </xf>
    <xf numFmtId="181" fontId="4" fillId="3" borderId="6" xfId="2" applyNumberFormat="1" applyFont="1" applyFill="1" applyBorder="1" applyAlignment="1" applyProtection="1">
      <alignment horizontal="right" vertical="center"/>
      <protection locked="0"/>
    </xf>
    <xf numFmtId="181" fontId="4" fillId="3" borderId="8" xfId="2" applyNumberFormat="1" applyFont="1" applyFill="1" applyBorder="1" applyAlignment="1" applyProtection="1">
      <alignment horizontal="right" vertical="center"/>
      <protection locked="0"/>
    </xf>
    <xf numFmtId="0" fontId="4" fillId="0" borderId="50" xfId="2" applyFont="1" applyFill="1" applyBorder="1" applyAlignment="1">
      <alignment vertical="center"/>
    </xf>
    <xf numFmtId="0" fontId="4" fillId="0" borderId="51" xfId="2" applyFont="1" applyFill="1" applyBorder="1" applyAlignment="1">
      <alignment vertical="center"/>
    </xf>
    <xf numFmtId="0" fontId="4" fillId="0" borderId="52" xfId="2" applyFont="1" applyFill="1" applyBorder="1" applyAlignment="1">
      <alignment vertical="center"/>
    </xf>
    <xf numFmtId="0" fontId="4" fillId="0" borderId="10" xfId="2" applyFont="1" applyFill="1" applyBorder="1" applyAlignment="1">
      <alignment vertical="center"/>
    </xf>
    <xf numFmtId="49" fontId="4" fillId="0" borderId="11" xfId="2" applyNumberFormat="1" applyFont="1" applyFill="1" applyBorder="1" applyAlignment="1">
      <alignment vertical="center"/>
    </xf>
    <xf numFmtId="0" fontId="4" fillId="0" borderId="11" xfId="2" applyFont="1" applyFill="1" applyBorder="1" applyAlignment="1">
      <alignment vertical="center"/>
    </xf>
    <xf numFmtId="0" fontId="4" fillId="0" borderId="12" xfId="2" applyNumberFormat="1" applyFont="1" applyFill="1" applyBorder="1" applyAlignment="1">
      <alignment vertical="center"/>
    </xf>
    <xf numFmtId="177" fontId="4" fillId="3" borderId="10" xfId="2" applyNumberFormat="1" applyFont="1" applyFill="1" applyBorder="1" applyAlignment="1" applyProtection="1">
      <alignment horizontal="right" vertical="center"/>
      <protection locked="0"/>
    </xf>
    <xf numFmtId="181" fontId="4" fillId="3" borderId="11" xfId="2" applyNumberFormat="1" applyFont="1" applyFill="1" applyBorder="1" applyAlignment="1" applyProtection="1">
      <alignment horizontal="right" vertical="center"/>
      <protection locked="0"/>
    </xf>
    <xf numFmtId="181" fontId="4" fillId="3" borderId="13" xfId="2" applyNumberFormat="1" applyFont="1" applyFill="1" applyBorder="1" applyAlignment="1" applyProtection="1">
      <alignment horizontal="right" vertical="center"/>
      <protection locked="0"/>
    </xf>
    <xf numFmtId="0" fontId="4" fillId="0" borderId="53" xfId="2" applyFont="1" applyFill="1" applyBorder="1" applyAlignment="1">
      <alignment vertical="center"/>
    </xf>
    <xf numFmtId="0" fontId="4" fillId="0" borderId="0" xfId="2" applyFont="1" applyFill="1" applyBorder="1" applyAlignment="1">
      <alignment vertical="center"/>
    </xf>
    <xf numFmtId="0" fontId="4" fillId="0" borderId="54" xfId="2" applyFont="1" applyFill="1" applyBorder="1" applyAlignment="1">
      <alignment vertical="center"/>
    </xf>
    <xf numFmtId="0" fontId="4" fillId="0" borderId="11" xfId="2" applyNumberFormat="1" applyFont="1" applyFill="1" applyBorder="1" applyAlignment="1">
      <alignment vertical="center"/>
    </xf>
    <xf numFmtId="0" fontId="4" fillId="0" borderId="25" xfId="2" applyFont="1" applyFill="1" applyBorder="1" applyAlignment="1">
      <alignment vertical="center"/>
    </xf>
    <xf numFmtId="0" fontId="4" fillId="0" borderId="26" xfId="2" applyFont="1" applyFill="1" applyBorder="1" applyAlignment="1">
      <alignment vertical="center"/>
    </xf>
    <xf numFmtId="0" fontId="4" fillId="0" borderId="27" xfId="2" applyFont="1" applyFill="1" applyBorder="1" applyAlignment="1">
      <alignment vertical="center"/>
    </xf>
    <xf numFmtId="0" fontId="4" fillId="0" borderId="16" xfId="2" applyFont="1" applyFill="1" applyBorder="1" applyAlignment="1">
      <alignment vertical="center"/>
    </xf>
    <xf numFmtId="0" fontId="4" fillId="0" borderId="17" xfId="2" applyNumberFormat="1" applyFont="1" applyFill="1" applyBorder="1" applyAlignment="1">
      <alignment vertical="center"/>
    </xf>
    <xf numFmtId="0" fontId="4" fillId="0" borderId="17" xfId="2" applyFont="1" applyFill="1" applyBorder="1" applyAlignment="1">
      <alignment vertical="center"/>
    </xf>
    <xf numFmtId="0" fontId="4" fillId="0" borderId="18" xfId="2" applyNumberFormat="1" applyFont="1" applyFill="1" applyBorder="1" applyAlignment="1">
      <alignment vertical="center"/>
    </xf>
    <xf numFmtId="177" fontId="4" fillId="3" borderId="16" xfId="2" applyNumberFormat="1" applyFont="1" applyFill="1" applyBorder="1" applyAlignment="1" applyProtection="1">
      <alignment horizontal="right" vertical="center"/>
      <protection locked="0"/>
    </xf>
    <xf numFmtId="181" fontId="4" fillId="3" borderId="17" xfId="2" applyNumberFormat="1" applyFont="1" applyFill="1" applyBorder="1" applyAlignment="1" applyProtection="1">
      <alignment horizontal="right" vertical="center"/>
      <protection locked="0"/>
    </xf>
    <xf numFmtId="181" fontId="4" fillId="3" borderId="19" xfId="2" applyNumberFormat="1" applyFont="1" applyFill="1" applyBorder="1" applyAlignment="1" applyProtection="1">
      <alignment horizontal="right" vertical="center"/>
      <protection locked="0"/>
    </xf>
    <xf numFmtId="177" fontId="4" fillId="0" borderId="33" xfId="0" applyNumberFormat="1" applyFont="1" applyFill="1" applyBorder="1" applyAlignment="1" applyProtection="1">
      <alignment horizontal="center" vertical="center" wrapText="1"/>
    </xf>
    <xf numFmtId="177" fontId="4" fillId="0" borderId="31" xfId="0" applyNumberFormat="1" applyFont="1" applyFill="1" applyBorder="1" applyAlignment="1" applyProtection="1">
      <alignment horizontal="center" vertical="center" wrapText="1"/>
    </xf>
    <xf numFmtId="177" fontId="4" fillId="0" borderId="25" xfId="0" applyNumberFormat="1" applyFont="1" applyFill="1" applyBorder="1" applyAlignment="1" applyProtection="1">
      <alignment horizontal="center" vertical="center" wrapText="1"/>
    </xf>
    <xf numFmtId="177" fontId="4" fillId="0" borderId="27" xfId="0" applyNumberFormat="1" applyFont="1" applyFill="1" applyBorder="1" applyAlignment="1" applyProtection="1">
      <alignment horizontal="center" vertical="center" wrapText="1"/>
    </xf>
    <xf numFmtId="0" fontId="4" fillId="0" borderId="0" xfId="0" applyFont="1" applyFill="1" applyBorder="1" applyProtection="1">
      <alignment vertical="center"/>
    </xf>
    <xf numFmtId="0" fontId="4" fillId="2" borderId="20" xfId="2" applyNumberFormat="1" applyFont="1" applyFill="1" applyBorder="1" applyAlignment="1" applyProtection="1">
      <alignment horizontal="center" vertical="center"/>
      <protection locked="0"/>
    </xf>
    <xf numFmtId="0" fontId="4" fillId="2" borderId="7" xfId="2"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xf>
    <xf numFmtId="0" fontId="25" fillId="0" borderId="29" xfId="0" applyFont="1" applyFill="1" applyBorder="1" applyAlignment="1" applyProtection="1">
      <alignment horizontal="left" vertical="center" indent="1"/>
    </xf>
    <xf numFmtId="0" fontId="25" fillId="0" borderId="30" xfId="0" applyFont="1" applyFill="1" applyBorder="1" applyAlignment="1" applyProtection="1">
      <alignment horizontal="left" vertical="center" indent="1"/>
    </xf>
    <xf numFmtId="0" fontId="25" fillId="0" borderId="34" xfId="0" applyFont="1" applyFill="1" applyBorder="1" applyAlignment="1" applyProtection="1">
      <alignment horizontal="left" vertical="center" indent="1"/>
    </xf>
    <xf numFmtId="0" fontId="25" fillId="0" borderId="32" xfId="0" applyFont="1" applyFill="1" applyBorder="1" applyAlignment="1" applyProtection="1">
      <alignment horizontal="left" vertical="center" indent="1"/>
    </xf>
    <xf numFmtId="0" fontId="25" fillId="0" borderId="26" xfId="0" applyFont="1" applyFill="1" applyBorder="1" applyAlignment="1" applyProtection="1">
      <alignment horizontal="left" vertical="center" indent="1"/>
    </xf>
    <xf numFmtId="0" fontId="25" fillId="0" borderId="28" xfId="0" applyFont="1" applyFill="1" applyBorder="1" applyAlignment="1" applyProtection="1">
      <alignment horizontal="left" vertical="center" indent="1"/>
    </xf>
    <xf numFmtId="177" fontId="21" fillId="0" borderId="33" xfId="0" applyNumberFormat="1" applyFont="1" applyFill="1" applyBorder="1" applyAlignment="1" applyProtection="1">
      <alignment horizontal="center" vertical="center" wrapText="1"/>
    </xf>
    <xf numFmtId="177" fontId="21" fillId="0" borderId="30" xfId="0" applyNumberFormat="1"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177" fontId="4" fillId="0" borderId="30" xfId="0" applyNumberFormat="1" applyFont="1" applyFill="1" applyBorder="1" applyAlignment="1" applyProtection="1">
      <alignment horizontal="center" vertical="center" wrapText="1"/>
    </xf>
    <xf numFmtId="177" fontId="4" fillId="0" borderId="34" xfId="0" applyNumberFormat="1" applyFont="1" applyFill="1" applyBorder="1" applyAlignment="1" applyProtection="1">
      <alignment horizontal="center" vertical="center" wrapText="1"/>
    </xf>
    <xf numFmtId="177" fontId="4" fillId="0" borderId="26" xfId="0" applyNumberFormat="1" applyFont="1" applyFill="1" applyBorder="1" applyAlignment="1" applyProtection="1">
      <alignment horizontal="center" vertical="center" wrapText="1"/>
    </xf>
    <xf numFmtId="177" fontId="4" fillId="0" borderId="28" xfId="0" applyNumberFormat="1" applyFont="1" applyFill="1" applyBorder="1" applyAlignment="1" applyProtection="1">
      <alignment horizontal="center" vertical="center" wrapText="1"/>
    </xf>
    <xf numFmtId="0" fontId="24" fillId="0" borderId="26" xfId="0" applyFont="1" applyFill="1" applyBorder="1" applyAlignment="1" applyProtection="1">
      <alignment vertical="top" wrapText="1"/>
    </xf>
    <xf numFmtId="0" fontId="4" fillId="0" borderId="24"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center" vertical="center" wrapText="1"/>
    </xf>
    <xf numFmtId="177" fontId="4" fillId="2" borderId="5" xfId="2" applyNumberFormat="1" applyFont="1" applyFill="1" applyBorder="1" applyAlignment="1" applyProtection="1">
      <alignment horizontal="right" vertical="center"/>
      <protection locked="0"/>
    </xf>
    <xf numFmtId="176" fontId="4" fillId="2" borderId="7" xfId="2" applyNumberFormat="1" applyFont="1" applyFill="1" applyBorder="1" applyAlignment="1" applyProtection="1">
      <alignment horizontal="right" vertical="center"/>
      <protection locked="0"/>
    </xf>
    <xf numFmtId="0" fontId="4" fillId="0" borderId="0" xfId="3" applyFont="1" applyFill="1" applyBorder="1" applyProtection="1">
      <alignment vertical="center"/>
    </xf>
    <xf numFmtId="49" fontId="4" fillId="2"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180" fontId="4" fillId="2" borderId="0" xfId="0" applyNumberFormat="1" applyFont="1" applyFill="1" applyBorder="1" applyAlignment="1" applyProtection="1">
      <alignment horizontal="left" vertical="center"/>
      <protection locked="0"/>
    </xf>
    <xf numFmtId="49" fontId="24" fillId="0" borderId="0" xfId="0" applyNumberFormat="1" applyFont="1" applyFill="1" applyBorder="1" applyAlignment="1" applyProtection="1">
      <alignment vertical="top"/>
    </xf>
    <xf numFmtId="0" fontId="32" fillId="0" borderId="0" xfId="0" applyFont="1" applyFill="1" applyBorder="1" applyProtection="1">
      <alignment vertical="center"/>
    </xf>
    <xf numFmtId="0" fontId="23" fillId="0" borderId="0" xfId="0" applyFont="1" applyFill="1" applyBorder="1" applyProtection="1">
      <alignment vertical="center"/>
    </xf>
    <xf numFmtId="0" fontId="4" fillId="2" borderId="0" xfId="0" applyNumberFormat="1" applyFont="1" applyFill="1" applyBorder="1" applyAlignment="1" applyProtection="1">
      <alignment horizontal="left" vertical="center"/>
      <protection locked="0"/>
    </xf>
    <xf numFmtId="0" fontId="4" fillId="0" borderId="26" xfId="3" applyNumberFormat="1" applyFont="1" applyFill="1" applyBorder="1" applyProtection="1">
      <alignment vertical="center"/>
    </xf>
    <xf numFmtId="0" fontId="8" fillId="0" borderId="0" xfId="3" applyNumberFormat="1" applyFont="1" applyFill="1" applyAlignment="1" applyProtection="1">
      <alignment vertical="center" wrapText="1"/>
    </xf>
    <xf numFmtId="176" fontId="4" fillId="2" borderId="0" xfId="0" applyNumberFormat="1" applyFont="1" applyFill="1" applyBorder="1" applyAlignment="1" applyProtection="1">
      <alignment horizontal="left" vertical="center"/>
      <protection locked="0"/>
    </xf>
    <xf numFmtId="0" fontId="22" fillId="0" borderId="0" xfId="3" applyNumberFormat="1" applyFont="1" applyFill="1" applyProtection="1">
      <alignment vertical="center"/>
    </xf>
    <xf numFmtId="0" fontId="4" fillId="0" borderId="0" xfId="3" applyNumberFormat="1" applyFont="1" applyFill="1" applyAlignment="1" applyProtection="1">
      <alignment vertical="center" wrapText="1"/>
    </xf>
    <xf numFmtId="0" fontId="17" fillId="0" borderId="40" xfId="0" applyFont="1" applyFill="1" applyBorder="1" applyAlignment="1" applyProtection="1">
      <alignment horizontal="center" vertical="center"/>
    </xf>
    <xf numFmtId="0" fontId="17" fillId="0" borderId="42" xfId="0" applyFont="1" applyFill="1" applyBorder="1" applyAlignment="1" applyProtection="1">
      <alignment horizontal="center" vertical="center"/>
    </xf>
    <xf numFmtId="0" fontId="17" fillId="0" borderId="39" xfId="0" applyFont="1" applyFill="1" applyBorder="1" applyAlignment="1" applyProtection="1">
      <alignment horizontal="center" vertical="center" textRotation="255"/>
    </xf>
    <xf numFmtId="0" fontId="17" fillId="0" borderId="41" xfId="0" applyFont="1" applyFill="1" applyBorder="1" applyAlignment="1" applyProtection="1">
      <alignment horizontal="center" vertical="center" textRotation="255"/>
    </xf>
    <xf numFmtId="0" fontId="17" fillId="0" borderId="39"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xf>
    <xf numFmtId="0" fontId="17" fillId="0" borderId="34"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xf>
    <xf numFmtId="0" fontId="17" fillId="0" borderId="35" xfId="0" applyFont="1" applyFill="1" applyBorder="1" applyAlignment="1" applyProtection="1">
      <alignment horizontal="center" vertical="center" wrapText="1"/>
    </xf>
    <xf numFmtId="0" fontId="17" fillId="0" borderId="38" xfId="0" applyFont="1" applyFill="1" applyBorder="1" applyAlignment="1" applyProtection="1">
      <alignment horizontal="center" vertical="center"/>
    </xf>
    <xf numFmtId="0" fontId="17" fillId="0" borderId="29"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17" fillId="0" borderId="32"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17" fillId="0" borderId="30"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distributed" wrapText="1"/>
    </xf>
    <xf numFmtId="0" fontId="17" fillId="0" borderId="1" xfId="0" applyFont="1" applyFill="1" applyBorder="1" applyAlignment="1" applyProtection="1">
      <alignment horizontal="center" vertical="distributed" wrapText="1"/>
    </xf>
    <xf numFmtId="0" fontId="17" fillId="0" borderId="2" xfId="0" applyFont="1" applyFill="1" applyBorder="1" applyAlignment="1" applyProtection="1">
      <alignment horizontal="center" vertical="distributed" wrapText="1"/>
    </xf>
    <xf numFmtId="0" fontId="17" fillId="0" borderId="40" xfId="0" applyFont="1" applyFill="1" applyBorder="1" applyAlignment="1" applyProtection="1">
      <alignment horizontal="center" vertical="center" textRotation="255" wrapText="1"/>
    </xf>
    <xf numFmtId="0" fontId="17" fillId="0" borderId="41" xfId="0" applyFont="1" applyFill="1" applyBorder="1" applyAlignment="1" applyProtection="1">
      <alignment horizontal="center" vertical="center" textRotation="255" wrapText="1"/>
    </xf>
    <xf numFmtId="0" fontId="17" fillId="0" borderId="43"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33" fillId="0" borderId="0" xfId="0" applyFont="1" applyAlignment="1" applyProtection="1">
      <alignment vertical="top" wrapText="1"/>
    </xf>
    <xf numFmtId="0" fontId="15" fillId="0" borderId="0" xfId="0" applyFont="1" applyProtection="1">
      <alignment vertical="center"/>
    </xf>
    <xf numFmtId="0" fontId="30" fillId="0" borderId="0" xfId="0" applyFont="1" applyProtection="1">
      <alignment vertical="center"/>
    </xf>
    <xf numFmtId="0" fontId="18" fillId="0" borderId="0" xfId="0" applyFont="1" applyProtection="1">
      <alignment vertical="center"/>
    </xf>
    <xf numFmtId="0" fontId="24" fillId="0" borderId="0" xfId="0" applyFont="1" applyAlignment="1" applyProtection="1">
      <alignment vertical="top" wrapText="1"/>
    </xf>
    <xf numFmtId="0" fontId="24" fillId="0" borderId="0" xfId="0" applyFont="1" applyAlignment="1" applyProtection="1">
      <alignment vertical="top"/>
    </xf>
  </cellXfs>
  <cellStyles count="9">
    <cellStyle name="ハイパーリンク" xfId="1" builtinId="8"/>
    <cellStyle name="桁区切り 2" xfId="5"/>
    <cellStyle name="桁区切り 3" xfId="8"/>
    <cellStyle name="標準" xfId="0" builtinId="0"/>
    <cellStyle name="標準 3 3" xfId="4"/>
    <cellStyle name="標準 5" xfId="3"/>
    <cellStyle name="標準 5 2" xfId="2"/>
    <cellStyle name="標準 5 2 2" xfId="7"/>
    <cellStyle name="標準 9" xfId="6"/>
  </cellStyles>
  <dxfs count="296">
    <dxf>
      <fill>
        <patternFill>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1FF"/>
      <color rgb="FFCCEDFC"/>
      <color rgb="FFFF0000"/>
      <color rgb="FFA6A6A6"/>
      <color rgb="FFE2EFDA"/>
      <color rgb="FFEEAAFC"/>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17</xdr:col>
      <xdr:colOff>180975</xdr:colOff>
      <xdr:row>0</xdr:row>
      <xdr:rowOff>104775</xdr:rowOff>
    </xdr:from>
    <xdr:to>
      <xdr:col>25</xdr:col>
      <xdr:colOff>2028825</xdr:colOff>
      <xdr:row>5</xdr:row>
      <xdr:rowOff>333374</xdr:rowOff>
    </xdr:to>
    <xdr:sp macro="" textlink="">
      <xdr:nvSpPr>
        <xdr:cNvPr id="2" name="テキスト ボックス 1">
          <a:extLst>
            <a:ext uri="{FF2B5EF4-FFF2-40B4-BE49-F238E27FC236}">
              <a16:creationId xmlns="" xmlns:a16="http://schemas.microsoft.com/office/drawing/2014/main" id="{96773198-0A77-456E-905D-C4B92A1B32ED}"/>
            </a:ext>
          </a:extLst>
        </xdr:cNvPr>
        <xdr:cNvSpPr txBox="1"/>
      </xdr:nvSpPr>
      <xdr:spPr>
        <a:xfrm>
          <a:off x="9144000" y="104775"/>
          <a:ext cx="5429250" cy="1085849"/>
        </a:xfrm>
        <a:prstGeom prst="rect">
          <a:avLst/>
        </a:prstGeom>
        <a:solidFill>
          <a:schemeClr val="lt1"/>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日給制の職員は、次のいずれかの条件を満たしていれば、常時雇用されている者として扱います。</a:t>
          </a:r>
        </a:p>
        <a:p>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年中（平成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月</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日から平成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月</a:t>
          </a:r>
          <a:r>
            <a:rPr kumimoji="1" lang="en-US" altLang="ja-JP" sz="1000">
              <a:latin typeface="ＭＳ ゴシック" panose="020B0609070205080204" pitchFamily="49" charset="-128"/>
              <a:ea typeface="ＭＳ ゴシック" panose="020B0609070205080204" pitchFamily="49" charset="-128"/>
            </a:rPr>
            <a:t>31</a:t>
          </a:r>
          <a:r>
            <a:rPr kumimoji="1" lang="ja-JP" altLang="en-US" sz="1000">
              <a:latin typeface="ＭＳ ゴシック" panose="020B0609070205080204" pitchFamily="49" charset="-128"/>
              <a:ea typeface="ＭＳ ゴシック" panose="020B0609070205080204" pitchFamily="49" charset="-128"/>
            </a:rPr>
            <a:t>日までの間）において、</a:t>
          </a:r>
        </a:p>
        <a:p>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20</a:t>
          </a:r>
          <a:r>
            <a:rPr kumimoji="1" lang="ja-JP" altLang="en-US" sz="1000">
              <a:latin typeface="ＭＳ ゴシック" panose="020B0609070205080204" pitchFamily="49" charset="-128"/>
              <a:ea typeface="ＭＳ ゴシック" panose="020B0609070205080204" pitchFamily="49" charset="-128"/>
            </a:rPr>
            <a:t>日以上勤務した月数が</a:t>
          </a: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ヶ月以上あること。</a:t>
          </a:r>
        </a:p>
        <a:p>
          <a:r>
            <a:rPr kumimoji="1" lang="ja-JP" altLang="en-US" sz="1000">
              <a:latin typeface="ＭＳ ゴシック" panose="020B0609070205080204" pitchFamily="49" charset="-128"/>
              <a:ea typeface="ＭＳ ゴシック" panose="020B0609070205080204" pitchFamily="49" charset="-128"/>
            </a:rPr>
            <a:t>・年間出勤日数が</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日以上であること。</a:t>
          </a:r>
        </a:p>
        <a:p>
          <a:r>
            <a:rPr kumimoji="1" lang="ja-JP" altLang="en-US" sz="1000">
              <a:latin typeface="ＭＳ ゴシック" panose="020B0609070205080204" pitchFamily="49" charset="-128"/>
              <a:ea typeface="ＭＳ ゴシック" panose="020B0609070205080204" pitchFamily="49" charset="-128"/>
            </a:rPr>
            <a:t>（中途採用の場合は、「総出勤日数＞</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日</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雇用月数</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月」を満たしていること。）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1FF"/>
    <outlinePr summaryBelow="0"/>
    <pageSetUpPr fitToPage="1"/>
  </sheetPr>
  <dimension ref="A1:X181"/>
  <sheetViews>
    <sheetView showGridLines="0" tabSelected="1" topLeftCell="B1" zoomScaleNormal="100" workbookViewId="0">
      <selection activeCell="P171" sqref="P171:V171"/>
    </sheetView>
  </sheetViews>
  <sheetFormatPr defaultRowHeight="13.5"/>
  <cols>
    <col min="1" max="1" width="5.25" style="3" hidden="1" customWidth="1"/>
    <col min="2" max="2" width="1.625" style="3" customWidth="1"/>
    <col min="3" max="3" width="1" style="3" customWidth="1"/>
    <col min="4" max="4" width="5.625" style="3" customWidth="1"/>
    <col min="5" max="8" width="6.625" style="3" customWidth="1"/>
    <col min="9" max="10" width="3.625" style="3" customWidth="1"/>
    <col min="11" max="21" width="6.625" style="3" customWidth="1"/>
    <col min="22" max="22" width="16.625" style="3" customWidth="1"/>
    <col min="23" max="24" width="3.625" style="3" customWidth="1"/>
    <col min="25" max="16384" width="9" style="1"/>
  </cols>
  <sheetData>
    <row r="1" spans="1:24" s="111" customFormat="1" ht="39.950000000000003" customHeight="1">
      <c r="A1" s="109" t="str">
        <f>P市町村名</f>
        <v>黒潮町</v>
      </c>
      <c r="B1" s="109"/>
      <c r="C1" s="289" t="str">
        <f>P対象年度 &amp; " " &amp; P市町村名 &amp; P業種 &amp; "競争入札参加
資格審査申請書(町内業者・県内業者用)"</f>
        <v>平成31・32年度 黒潮町建設工事競争入札参加
資格審査申請書(町内業者・県内業者用)</v>
      </c>
      <c r="D1" s="289"/>
      <c r="E1" s="289"/>
      <c r="F1" s="289"/>
      <c r="G1" s="289"/>
      <c r="H1" s="289"/>
      <c r="I1" s="289"/>
      <c r="J1" s="289"/>
      <c r="K1" s="289"/>
      <c r="L1" s="289"/>
      <c r="M1" s="289"/>
      <c r="N1" s="289"/>
      <c r="O1" s="289"/>
      <c r="P1" s="289"/>
      <c r="Q1" s="289"/>
      <c r="R1" s="289"/>
      <c r="S1" s="289"/>
      <c r="T1" s="289"/>
      <c r="U1" s="116"/>
      <c r="V1" s="114">
        <v>43476</v>
      </c>
      <c r="W1" s="110"/>
      <c r="X1" s="110"/>
    </row>
    <row r="2" spans="1:24" ht="15" customHeight="1">
      <c r="A2" s="7" t="str">
        <f>P業種区分</f>
        <v>建設</v>
      </c>
      <c r="B2" s="7"/>
      <c r="C2" s="19"/>
      <c r="D2" s="19"/>
      <c r="X2" s="20"/>
    </row>
    <row r="3" spans="1:24" ht="30" customHeight="1">
      <c r="A3" s="4" t="str">
        <f>Pver</f>
        <v>2019.01</v>
      </c>
      <c r="B3" s="4"/>
      <c r="C3" s="292" t="str">
        <f>P対象年度 &amp; " " &amp; P市町村名 &amp; " " &amp; P業種 &amp; "の申請に必要な項目を入力してください。
技術者入力シートには、建設業に従事する職員の情報を入力してください。"</f>
        <v>平成31・32年度 黒潮町 建設工事の申請に必要な項目を入力してください。
技術者入力シートには、建設業に従事する職員の情報を入力してください。</v>
      </c>
      <c r="D3" s="292"/>
      <c r="E3" s="292"/>
      <c r="F3" s="292"/>
      <c r="G3" s="292"/>
      <c r="H3" s="292"/>
      <c r="I3" s="292"/>
      <c r="J3" s="292"/>
      <c r="K3" s="292"/>
      <c r="L3" s="292"/>
      <c r="M3" s="292"/>
      <c r="N3" s="292"/>
      <c r="O3" s="292"/>
      <c r="P3" s="292"/>
      <c r="Q3" s="292"/>
      <c r="R3" s="292"/>
      <c r="S3" s="292"/>
      <c r="T3" s="292"/>
      <c r="U3" s="292"/>
      <c r="V3" s="292"/>
      <c r="W3" s="292"/>
    </row>
    <row r="4" spans="1:24" ht="15" customHeight="1">
      <c r="A4" s="4"/>
      <c r="B4" s="4"/>
      <c r="C4" s="291" t="s">
        <v>47</v>
      </c>
      <c r="D4" s="291"/>
      <c r="E4" s="291"/>
      <c r="F4" s="291"/>
      <c r="G4" s="291"/>
      <c r="H4" s="291"/>
      <c r="I4" s="291"/>
      <c r="J4" s="291"/>
      <c r="K4" s="291"/>
      <c r="L4" s="291"/>
      <c r="M4" s="291"/>
      <c r="N4" s="291"/>
      <c r="O4" s="291"/>
      <c r="P4" s="291"/>
      <c r="Q4" s="291"/>
      <c r="R4" s="291"/>
      <c r="S4" s="291"/>
      <c r="T4" s="291"/>
      <c r="U4" s="291"/>
      <c r="V4" s="291"/>
      <c r="W4" s="291"/>
    </row>
    <row r="5" spans="1:24" ht="15" customHeight="1">
      <c r="A5" s="4"/>
      <c r="B5" s="4"/>
      <c r="C5" s="291" t="s">
        <v>48</v>
      </c>
      <c r="D5" s="291"/>
      <c r="E5" s="291"/>
      <c r="F5" s="291"/>
      <c r="G5" s="291"/>
      <c r="H5" s="291"/>
      <c r="I5" s="291"/>
      <c r="J5" s="291"/>
      <c r="K5" s="291"/>
      <c r="L5" s="291"/>
      <c r="M5" s="291"/>
      <c r="N5" s="291"/>
      <c r="O5" s="291"/>
      <c r="P5" s="291"/>
      <c r="Q5" s="291"/>
      <c r="R5" s="291"/>
      <c r="S5" s="291"/>
      <c r="T5" s="291"/>
      <c r="U5" s="291"/>
      <c r="V5" s="291"/>
      <c r="W5" s="291"/>
    </row>
    <row r="6" spans="1:24" ht="15" customHeight="1">
      <c r="A6" s="4"/>
      <c r="B6" s="4"/>
      <c r="C6" s="291" t="s">
        <v>49</v>
      </c>
      <c r="D6" s="291"/>
      <c r="E6" s="291"/>
      <c r="F6" s="291"/>
      <c r="G6" s="291"/>
      <c r="H6" s="291"/>
      <c r="I6" s="291"/>
      <c r="J6" s="291"/>
      <c r="K6" s="291"/>
      <c r="L6" s="291"/>
      <c r="M6" s="291"/>
      <c r="N6" s="291"/>
      <c r="O6" s="291"/>
      <c r="P6" s="291"/>
      <c r="Q6" s="291"/>
      <c r="R6" s="291"/>
      <c r="S6" s="291"/>
      <c r="T6" s="291"/>
      <c r="U6" s="291"/>
      <c r="V6" s="291"/>
      <c r="W6" s="291"/>
    </row>
    <row r="7" spans="1:24" ht="15" customHeight="1">
      <c r="A7" s="4"/>
      <c r="B7" s="4"/>
      <c r="E7" s="2"/>
    </row>
    <row r="8" spans="1:24" ht="20.100000000000001" customHeight="1">
      <c r="A8" s="4"/>
      <c r="B8" s="4"/>
      <c r="C8" s="167" t="s">
        <v>97</v>
      </c>
      <c r="D8" s="168"/>
      <c r="E8" s="168"/>
      <c r="F8" s="168"/>
      <c r="G8" s="168"/>
      <c r="H8" s="169"/>
    </row>
    <row r="9" spans="1:24" ht="3.95" customHeight="1">
      <c r="A9" s="4"/>
      <c r="B9" s="4"/>
      <c r="C9" s="30"/>
      <c r="D9" s="31"/>
      <c r="E9" s="286"/>
      <c r="F9" s="286"/>
      <c r="G9" s="286"/>
      <c r="H9" s="286"/>
      <c r="I9" s="32"/>
      <c r="J9" s="32"/>
      <c r="K9" s="32"/>
      <c r="L9" s="32"/>
      <c r="M9" s="32"/>
      <c r="N9" s="32"/>
      <c r="O9" s="32"/>
      <c r="P9" s="32"/>
      <c r="Q9" s="32"/>
      <c r="R9" s="32"/>
      <c r="S9" s="32"/>
      <c r="T9" s="32"/>
      <c r="U9" s="32"/>
      <c r="V9" s="32"/>
      <c r="W9" s="33"/>
    </row>
    <row r="10" spans="1:24" ht="3.95" customHeight="1">
      <c r="A10" s="4"/>
      <c r="B10" s="4"/>
      <c r="C10" s="30"/>
      <c r="D10" s="79"/>
      <c r="E10" s="79"/>
      <c r="F10" s="79"/>
      <c r="G10" s="79"/>
      <c r="H10" s="79"/>
      <c r="I10" s="77"/>
      <c r="J10" s="77"/>
      <c r="K10" s="77"/>
      <c r="L10" s="77"/>
      <c r="M10" s="77"/>
      <c r="N10" s="77"/>
      <c r="O10" s="77"/>
      <c r="P10" s="77"/>
      <c r="Q10" s="77"/>
      <c r="R10" s="77"/>
      <c r="S10" s="77"/>
      <c r="T10" s="77"/>
      <c r="U10" s="77"/>
      <c r="V10" s="77"/>
      <c r="W10" s="36"/>
    </row>
    <row r="11" spans="1:24" ht="20.100000000000001" customHeight="1">
      <c r="A11" s="4">
        <f>IF(AND($I11&lt;&gt;"新規", $I11&lt;&gt;"継続"), 102, 0)</f>
        <v>102</v>
      </c>
      <c r="B11" s="4"/>
      <c r="C11" s="84"/>
      <c r="D11" s="85">
        <v>1</v>
      </c>
      <c r="E11" s="254" t="s">
        <v>126</v>
      </c>
      <c r="F11" s="254"/>
      <c r="G11" s="254"/>
      <c r="H11" s="254"/>
      <c r="I11" s="287"/>
      <c r="J11" s="287"/>
      <c r="K11" s="287"/>
      <c r="L11" s="287"/>
      <c r="M11" s="86"/>
      <c r="N11" s="86"/>
      <c r="O11" s="86"/>
      <c r="P11" s="86"/>
      <c r="Q11" s="87"/>
      <c r="R11" s="86"/>
      <c r="S11" s="86"/>
      <c r="T11" s="86"/>
      <c r="U11" s="86"/>
      <c r="V11" s="78"/>
      <c r="W11" s="89"/>
      <c r="X11" s="1"/>
    </row>
    <row r="12" spans="1:24" ht="27.95" customHeight="1">
      <c r="A12" s="4"/>
      <c r="B12" s="4"/>
      <c r="C12" s="84"/>
      <c r="D12" s="88"/>
      <c r="E12" s="88"/>
      <c r="F12" s="88"/>
      <c r="G12" s="88"/>
      <c r="H12" s="88"/>
      <c r="I12" s="37" t="s">
        <v>56</v>
      </c>
      <c r="J12" s="162" t="s">
        <v>127</v>
      </c>
      <c r="K12" s="162"/>
      <c r="L12" s="162"/>
      <c r="M12" s="162"/>
      <c r="N12" s="162"/>
      <c r="O12" s="162"/>
      <c r="P12" s="162"/>
      <c r="Q12" s="162"/>
      <c r="R12" s="162"/>
      <c r="S12" s="162"/>
      <c r="T12" s="162"/>
      <c r="U12" s="162"/>
      <c r="V12" s="162"/>
      <c r="W12" s="89"/>
      <c r="X12" s="1"/>
    </row>
    <row r="13" spans="1:24" ht="20.100000000000001" customHeight="1">
      <c r="A13" s="4">
        <f>IF(ISBLANK(I13), 1, 0)</f>
        <v>1</v>
      </c>
      <c r="B13" s="4"/>
      <c r="C13" s="34"/>
      <c r="D13" s="35">
        <v>2</v>
      </c>
      <c r="E13" s="254" t="s">
        <v>50</v>
      </c>
      <c r="F13" s="254"/>
      <c r="G13" s="254"/>
      <c r="H13" s="254"/>
      <c r="I13" s="290"/>
      <c r="J13" s="290"/>
      <c r="K13" s="290"/>
      <c r="L13" s="290"/>
      <c r="M13" s="282"/>
      <c r="N13" s="282"/>
      <c r="O13" s="282"/>
      <c r="P13" s="282"/>
      <c r="Q13" s="282"/>
      <c r="R13" s="282"/>
      <c r="S13" s="282"/>
      <c r="T13" s="282"/>
      <c r="U13" s="282"/>
      <c r="V13" s="282"/>
      <c r="W13" s="36"/>
    </row>
    <row r="14" spans="1:24" ht="20.100000000000001" customHeight="1">
      <c r="A14" s="4"/>
      <c r="B14" s="4"/>
      <c r="C14" s="34"/>
      <c r="D14" s="35"/>
      <c r="E14" s="254"/>
      <c r="F14" s="254"/>
      <c r="G14" s="254"/>
      <c r="H14" s="254"/>
      <c r="I14" s="37" t="s">
        <v>56</v>
      </c>
      <c r="J14" s="187" t="s">
        <v>113</v>
      </c>
      <c r="K14" s="187"/>
      <c r="L14" s="187"/>
      <c r="M14" s="187"/>
      <c r="N14" s="187"/>
      <c r="O14" s="187"/>
      <c r="P14" s="187"/>
      <c r="Q14" s="187"/>
      <c r="R14" s="187"/>
      <c r="S14" s="187"/>
      <c r="T14" s="187"/>
      <c r="U14" s="187"/>
      <c r="V14" s="187"/>
      <c r="W14" s="36"/>
    </row>
    <row r="15" spans="1:24" ht="20.100000000000001" customHeight="1">
      <c r="A15" s="4">
        <f>IF(AND($I15&lt;&gt;"個人", $I15&lt;&gt;"法人"), 102, 0)</f>
        <v>102</v>
      </c>
      <c r="B15" s="4"/>
      <c r="C15" s="34"/>
      <c r="D15" s="35">
        <v>3</v>
      </c>
      <c r="E15" s="254" t="s">
        <v>51</v>
      </c>
      <c r="F15" s="254"/>
      <c r="G15" s="254"/>
      <c r="H15" s="254"/>
      <c r="I15" s="287"/>
      <c r="J15" s="287"/>
      <c r="K15" s="287"/>
      <c r="L15" s="287"/>
      <c r="M15" s="282"/>
      <c r="N15" s="282"/>
      <c r="O15" s="282"/>
      <c r="P15" s="282"/>
      <c r="Q15" s="282"/>
      <c r="R15" s="282"/>
      <c r="S15" s="282"/>
      <c r="T15" s="282"/>
      <c r="U15" s="282"/>
      <c r="V15" s="282"/>
      <c r="W15" s="36"/>
    </row>
    <row r="16" spans="1:24" ht="20.100000000000001" customHeight="1">
      <c r="A16" s="4"/>
      <c r="B16" s="4"/>
      <c r="C16" s="34"/>
      <c r="D16" s="35"/>
      <c r="E16" s="254"/>
      <c r="F16" s="254"/>
      <c r="G16" s="254"/>
      <c r="H16" s="254"/>
      <c r="I16" s="37" t="s">
        <v>56</v>
      </c>
      <c r="J16" s="187" t="s">
        <v>55</v>
      </c>
      <c r="K16" s="187"/>
      <c r="L16" s="187"/>
      <c r="M16" s="187"/>
      <c r="N16" s="187"/>
      <c r="O16" s="187"/>
      <c r="P16" s="187"/>
      <c r="Q16" s="187"/>
      <c r="R16" s="187"/>
      <c r="S16" s="187"/>
      <c r="T16" s="187"/>
      <c r="U16" s="187"/>
      <c r="V16" s="187"/>
      <c r="W16" s="36"/>
    </row>
    <row r="17" spans="1:23" ht="20.100000000000001" customHeight="1">
      <c r="A17" s="4">
        <f>IF(AND($I17&lt;&gt;"無", $I17&lt;&gt;"有"), 102, 0)</f>
        <v>102</v>
      </c>
      <c r="B17" s="4"/>
      <c r="C17" s="34"/>
      <c r="D17" s="35">
        <v>4</v>
      </c>
      <c r="E17" s="254" t="s">
        <v>52</v>
      </c>
      <c r="F17" s="254"/>
      <c r="G17" s="254"/>
      <c r="H17" s="254"/>
      <c r="I17" s="287"/>
      <c r="J17" s="287"/>
      <c r="K17" s="287"/>
      <c r="L17" s="287"/>
      <c r="M17" s="282"/>
      <c r="N17" s="282"/>
      <c r="O17" s="282"/>
      <c r="P17" s="282"/>
      <c r="Q17" s="282"/>
      <c r="R17" s="282"/>
      <c r="S17" s="282"/>
      <c r="T17" s="282"/>
      <c r="U17" s="282"/>
      <c r="V17" s="282"/>
      <c r="W17" s="36"/>
    </row>
    <row r="18" spans="1:23" ht="20.100000000000001" customHeight="1">
      <c r="A18" s="4"/>
      <c r="B18" s="4"/>
      <c r="C18" s="34"/>
      <c r="D18" s="35"/>
      <c r="E18" s="254"/>
      <c r="F18" s="254"/>
      <c r="G18" s="254"/>
      <c r="H18" s="254"/>
      <c r="I18" s="37" t="s">
        <v>57</v>
      </c>
      <c r="J18" s="187" t="s">
        <v>114</v>
      </c>
      <c r="K18" s="187"/>
      <c r="L18" s="187"/>
      <c r="M18" s="187"/>
      <c r="N18" s="187"/>
      <c r="O18" s="187"/>
      <c r="P18" s="187"/>
      <c r="Q18" s="187"/>
      <c r="R18" s="187"/>
      <c r="S18" s="187"/>
      <c r="T18" s="187"/>
      <c r="U18" s="187"/>
      <c r="V18" s="187"/>
      <c r="W18" s="36"/>
    </row>
    <row r="19" spans="1:23" ht="20.100000000000001" customHeight="1">
      <c r="A19" s="4">
        <f>IF(AND($I19&lt;&gt;"無", $I19&lt;&gt;"有"), 102, 0)</f>
        <v>102</v>
      </c>
      <c r="B19" s="4"/>
      <c r="C19" s="34"/>
      <c r="D19" s="35">
        <v>5</v>
      </c>
      <c r="E19" s="254" t="s">
        <v>53</v>
      </c>
      <c r="F19" s="254"/>
      <c r="G19" s="254"/>
      <c r="H19" s="254"/>
      <c r="I19" s="287"/>
      <c r="J19" s="287"/>
      <c r="K19" s="287"/>
      <c r="L19" s="287"/>
      <c r="M19" s="282"/>
      <c r="N19" s="282"/>
      <c r="O19" s="282"/>
      <c r="P19" s="282"/>
      <c r="Q19" s="282"/>
      <c r="R19" s="282"/>
      <c r="S19" s="282"/>
      <c r="T19" s="282"/>
      <c r="U19" s="282"/>
      <c r="V19" s="282"/>
      <c r="W19" s="36"/>
    </row>
    <row r="20" spans="1:23" ht="20.100000000000001" customHeight="1">
      <c r="A20" s="4"/>
      <c r="B20" s="4"/>
      <c r="C20" s="38"/>
      <c r="D20" s="39"/>
      <c r="E20" s="254"/>
      <c r="F20" s="254"/>
      <c r="G20" s="254"/>
      <c r="H20" s="254"/>
      <c r="I20" s="37" t="s">
        <v>57</v>
      </c>
      <c r="J20" s="187" t="s">
        <v>115</v>
      </c>
      <c r="K20" s="187"/>
      <c r="L20" s="187"/>
      <c r="M20" s="187"/>
      <c r="N20" s="187"/>
      <c r="O20" s="187"/>
      <c r="P20" s="187"/>
      <c r="Q20" s="187"/>
      <c r="R20" s="187"/>
      <c r="S20" s="187"/>
      <c r="T20" s="187"/>
      <c r="U20" s="187"/>
      <c r="V20" s="187"/>
      <c r="W20" s="36"/>
    </row>
    <row r="21" spans="1:23" ht="5.0999999999999996" customHeight="1">
      <c r="A21" s="4"/>
      <c r="B21" s="4"/>
      <c r="C21" s="8"/>
      <c r="D21" s="9"/>
      <c r="E21" s="288"/>
      <c r="F21" s="288"/>
      <c r="G21" s="288"/>
      <c r="H21" s="288"/>
      <c r="I21" s="9"/>
      <c r="J21" s="9"/>
      <c r="K21" s="9"/>
      <c r="L21" s="9"/>
      <c r="M21" s="9"/>
      <c r="N21" s="9"/>
      <c r="O21" s="9"/>
      <c r="P21" s="9"/>
      <c r="Q21" s="9"/>
      <c r="R21" s="9"/>
      <c r="S21" s="9"/>
      <c r="T21" s="9"/>
      <c r="U21" s="9"/>
      <c r="V21" s="9"/>
      <c r="W21" s="10"/>
    </row>
    <row r="22" spans="1:23" ht="8.1" customHeight="1">
      <c r="A22" s="4"/>
      <c r="B22" s="4"/>
      <c r="E22" s="2"/>
    </row>
    <row r="23" spans="1:23" ht="8.1" customHeight="1">
      <c r="A23" s="4"/>
      <c r="B23" s="4"/>
      <c r="E23" s="80"/>
      <c r="I23" s="80"/>
    </row>
    <row r="24" spans="1:23" ht="20.100000000000001" customHeight="1">
      <c r="A24" s="4"/>
      <c r="B24" s="4"/>
      <c r="C24" s="167" t="s">
        <v>98</v>
      </c>
      <c r="D24" s="168"/>
      <c r="E24" s="168"/>
      <c r="F24" s="168"/>
      <c r="G24" s="168"/>
      <c r="H24" s="169"/>
    </row>
    <row r="25" spans="1:23" ht="3.95" customHeight="1">
      <c r="A25" s="4"/>
      <c r="B25" s="4"/>
      <c r="C25" s="30"/>
      <c r="D25" s="31"/>
      <c r="E25" s="286"/>
      <c r="F25" s="286"/>
      <c r="G25" s="286"/>
      <c r="H25" s="286"/>
      <c r="I25" s="32"/>
      <c r="J25" s="32"/>
      <c r="K25" s="32"/>
      <c r="L25" s="32"/>
      <c r="M25" s="32"/>
      <c r="N25" s="32"/>
      <c r="O25" s="32"/>
      <c r="P25" s="32"/>
      <c r="Q25" s="32"/>
      <c r="R25" s="32"/>
      <c r="S25" s="32"/>
      <c r="T25" s="32"/>
      <c r="U25" s="32"/>
      <c r="V25" s="32"/>
      <c r="W25" s="33"/>
    </row>
    <row r="26" spans="1:23" ht="3.95" customHeight="1">
      <c r="A26" s="4"/>
      <c r="B26" s="4"/>
      <c r="C26" s="30"/>
      <c r="D26" s="79"/>
      <c r="E26" s="79"/>
      <c r="F26" s="79"/>
      <c r="G26" s="79"/>
      <c r="H26" s="79"/>
      <c r="I26" s="77"/>
      <c r="J26" s="77"/>
      <c r="K26" s="77"/>
      <c r="L26" s="77"/>
      <c r="M26" s="77"/>
      <c r="N26" s="77"/>
      <c r="O26" s="77"/>
      <c r="P26" s="77"/>
      <c r="Q26" s="77"/>
      <c r="R26" s="77"/>
      <c r="S26" s="77"/>
      <c r="T26" s="77"/>
      <c r="U26" s="77"/>
      <c r="V26" s="77"/>
      <c r="W26" s="36"/>
    </row>
    <row r="27" spans="1:23" ht="20.100000000000001" customHeight="1">
      <c r="A27" s="4">
        <f>IF(I27="", 1, IF(ISERROR(FIND("、"&amp;I27&amp;"、", "、黒潮町内、高知県内、")), 102,0))</f>
        <v>1</v>
      </c>
      <c r="B27" s="4"/>
      <c r="C27" s="34"/>
      <c r="D27" s="35">
        <v>1</v>
      </c>
      <c r="E27" s="280" t="s">
        <v>104</v>
      </c>
      <c r="F27" s="280"/>
      <c r="G27" s="280"/>
      <c r="H27" s="280"/>
      <c r="I27" s="287"/>
      <c r="J27" s="287"/>
      <c r="K27" s="287"/>
      <c r="L27" s="287"/>
      <c r="M27" s="282"/>
      <c r="N27" s="282"/>
      <c r="O27" s="282"/>
      <c r="P27" s="282"/>
      <c r="Q27" s="282"/>
      <c r="R27" s="282"/>
      <c r="S27" s="282"/>
      <c r="T27" s="282"/>
      <c r="U27" s="282"/>
      <c r="V27" s="282"/>
      <c r="W27" s="36"/>
    </row>
    <row r="28" spans="1:23" ht="20.100000000000001" customHeight="1">
      <c r="A28" s="4"/>
      <c r="B28" s="4"/>
      <c r="C28" s="34"/>
      <c r="D28" s="35"/>
      <c r="E28" s="254"/>
      <c r="F28" s="254"/>
      <c r="G28" s="254"/>
      <c r="H28" s="254"/>
      <c r="I28" s="37" t="s">
        <v>56</v>
      </c>
      <c r="J28" s="187" t="s">
        <v>55</v>
      </c>
      <c r="K28" s="187"/>
      <c r="L28" s="187"/>
      <c r="M28" s="187"/>
      <c r="N28" s="187"/>
      <c r="O28" s="187"/>
      <c r="P28" s="187"/>
      <c r="Q28" s="187"/>
      <c r="R28" s="187"/>
      <c r="S28" s="187"/>
      <c r="T28" s="187"/>
      <c r="U28" s="187"/>
      <c r="V28" s="187"/>
      <c r="W28" s="36"/>
    </row>
    <row r="29" spans="1:23" ht="20.100000000000001" customHeight="1">
      <c r="A29" s="4">
        <f>IF(ISBLANK(I29), 1, 0)</f>
        <v>1</v>
      </c>
      <c r="B29" s="4"/>
      <c r="C29" s="34"/>
      <c r="D29" s="35">
        <v>2</v>
      </c>
      <c r="E29" s="280" t="s">
        <v>0</v>
      </c>
      <c r="F29" s="280"/>
      <c r="G29" s="280"/>
      <c r="H29" s="280"/>
      <c r="I29" s="283"/>
      <c r="J29" s="283"/>
      <c r="K29" s="283"/>
      <c r="L29" s="283"/>
      <c r="M29" s="282"/>
      <c r="N29" s="282"/>
      <c r="O29" s="282"/>
      <c r="P29" s="282"/>
      <c r="Q29" s="282"/>
      <c r="R29" s="282"/>
      <c r="S29" s="282"/>
      <c r="T29" s="282"/>
      <c r="U29" s="282"/>
      <c r="V29" s="282"/>
      <c r="W29" s="36"/>
    </row>
    <row r="30" spans="1:23" ht="20.100000000000001" customHeight="1">
      <c r="A30" s="4"/>
      <c r="B30" s="4"/>
      <c r="C30" s="34"/>
      <c r="D30" s="35"/>
      <c r="E30" s="254"/>
      <c r="F30" s="254"/>
      <c r="G30" s="254"/>
      <c r="H30" s="254"/>
      <c r="I30" s="37" t="s">
        <v>57</v>
      </c>
      <c r="J30" s="187" t="s">
        <v>105</v>
      </c>
      <c r="K30" s="187"/>
      <c r="L30" s="187"/>
      <c r="M30" s="187"/>
      <c r="N30" s="187"/>
      <c r="O30" s="187"/>
      <c r="P30" s="187"/>
      <c r="Q30" s="187"/>
      <c r="R30" s="187"/>
      <c r="S30" s="187"/>
      <c r="T30" s="187"/>
      <c r="U30" s="187"/>
      <c r="V30" s="187"/>
      <c r="W30" s="36"/>
    </row>
    <row r="31" spans="1:23" ht="20.100000000000001" customHeight="1">
      <c r="A31" s="4">
        <f>IF(ISBLANK(I31), 1, 0)</f>
        <v>1</v>
      </c>
      <c r="B31" s="4"/>
      <c r="C31" s="34"/>
      <c r="D31" s="35">
        <v>3</v>
      </c>
      <c r="E31" s="280" t="s">
        <v>1</v>
      </c>
      <c r="F31" s="280"/>
      <c r="G31" s="280"/>
      <c r="H31" s="280"/>
      <c r="I31" s="281"/>
      <c r="J31" s="281"/>
      <c r="K31" s="281"/>
      <c r="L31" s="281"/>
      <c r="M31" s="281"/>
      <c r="N31" s="281"/>
      <c r="O31" s="281"/>
      <c r="P31" s="281"/>
      <c r="Q31" s="281"/>
      <c r="R31" s="281"/>
      <c r="S31" s="281"/>
      <c r="T31" s="281"/>
      <c r="U31" s="281"/>
      <c r="V31" s="281"/>
      <c r="W31" s="36"/>
    </row>
    <row r="32" spans="1:23" ht="20.100000000000001" customHeight="1">
      <c r="A32" s="4"/>
      <c r="B32" s="4"/>
      <c r="C32" s="34"/>
      <c r="D32" s="35"/>
      <c r="E32" s="254"/>
      <c r="F32" s="254"/>
      <c r="G32" s="254"/>
      <c r="H32" s="254"/>
      <c r="I32" s="37"/>
      <c r="J32" s="187"/>
      <c r="K32" s="187"/>
      <c r="L32" s="187"/>
      <c r="M32" s="187"/>
      <c r="N32" s="187"/>
      <c r="O32" s="187"/>
      <c r="P32" s="187"/>
      <c r="Q32" s="187"/>
      <c r="R32" s="187"/>
      <c r="S32" s="187"/>
      <c r="T32" s="187"/>
      <c r="U32" s="187"/>
      <c r="V32" s="187"/>
      <c r="W32" s="36"/>
    </row>
    <row r="33" spans="1:23" ht="20.100000000000001" customHeight="1">
      <c r="A33" s="4">
        <f>IF(ISBLANK(I33), 1, 0)</f>
        <v>1</v>
      </c>
      <c r="B33" s="4"/>
      <c r="C33" s="34"/>
      <c r="D33" s="35">
        <v>4</v>
      </c>
      <c r="E33" s="280" t="s">
        <v>2</v>
      </c>
      <c r="F33" s="280"/>
      <c r="G33" s="280"/>
      <c r="H33" s="280"/>
      <c r="I33" s="281"/>
      <c r="J33" s="281"/>
      <c r="K33" s="281"/>
      <c r="L33" s="281"/>
      <c r="M33" s="281"/>
      <c r="N33" s="281"/>
      <c r="O33" s="281"/>
      <c r="P33" s="281"/>
      <c r="Q33" s="281"/>
      <c r="R33" s="281"/>
      <c r="S33" s="281"/>
      <c r="T33" s="281"/>
      <c r="U33" s="281"/>
      <c r="V33" s="281"/>
      <c r="W33" s="36"/>
    </row>
    <row r="34" spans="1:23" ht="20.100000000000001" customHeight="1">
      <c r="A34" s="4"/>
      <c r="B34" s="4"/>
      <c r="C34" s="38"/>
      <c r="D34" s="39"/>
      <c r="E34" s="254"/>
      <c r="F34" s="254"/>
      <c r="G34" s="254"/>
      <c r="H34" s="254"/>
      <c r="I34" s="37" t="s">
        <v>57</v>
      </c>
      <c r="J34" s="187" t="s">
        <v>107</v>
      </c>
      <c r="K34" s="187"/>
      <c r="L34" s="187"/>
      <c r="M34" s="187"/>
      <c r="N34" s="187"/>
      <c r="O34" s="187"/>
      <c r="P34" s="187"/>
      <c r="Q34" s="187"/>
      <c r="R34" s="187"/>
      <c r="S34" s="187"/>
      <c r="T34" s="187"/>
      <c r="U34" s="187"/>
      <c r="V34" s="187"/>
      <c r="W34" s="36"/>
    </row>
    <row r="35" spans="1:23" ht="20.100000000000001" customHeight="1">
      <c r="A35" s="4">
        <f>IF(ISBLANK(I35), 1, 0)</f>
        <v>1</v>
      </c>
      <c r="B35" s="4"/>
      <c r="C35" s="34"/>
      <c r="D35" s="35">
        <v>5</v>
      </c>
      <c r="E35" s="280" t="s">
        <v>3</v>
      </c>
      <c r="F35" s="280"/>
      <c r="G35" s="280"/>
      <c r="H35" s="280"/>
      <c r="I35" s="281"/>
      <c r="J35" s="281"/>
      <c r="K35" s="281"/>
      <c r="L35" s="281"/>
      <c r="M35" s="281"/>
      <c r="N35" s="281"/>
      <c r="O35" s="281"/>
      <c r="P35" s="281"/>
      <c r="Q35" s="281"/>
      <c r="R35" s="281"/>
      <c r="S35" s="281"/>
      <c r="T35" s="281"/>
      <c r="U35" s="281"/>
      <c r="V35" s="281"/>
      <c r="W35" s="36"/>
    </row>
    <row r="36" spans="1:23" ht="39.950000000000003" customHeight="1">
      <c r="A36" s="4"/>
      <c r="B36" s="4"/>
      <c r="C36" s="38"/>
      <c r="D36" s="39"/>
      <c r="E36" s="254"/>
      <c r="F36" s="254"/>
      <c r="G36" s="254"/>
      <c r="H36" s="254"/>
      <c r="I36" s="40" t="s">
        <v>57</v>
      </c>
      <c r="J36" s="162" t="s">
        <v>108</v>
      </c>
      <c r="K36" s="162"/>
      <c r="L36" s="162"/>
      <c r="M36" s="162"/>
      <c r="N36" s="162"/>
      <c r="O36" s="162"/>
      <c r="P36" s="162"/>
      <c r="Q36" s="162"/>
      <c r="R36" s="162"/>
      <c r="S36" s="162"/>
      <c r="T36" s="162"/>
      <c r="U36" s="162"/>
      <c r="V36" s="162"/>
      <c r="W36" s="41"/>
    </row>
    <row r="37" spans="1:23" ht="20.100000000000001" customHeight="1">
      <c r="A37" s="4">
        <f>IF(ISBLANK(I37), 1, 0)</f>
        <v>1</v>
      </c>
      <c r="B37" s="4"/>
      <c r="C37" s="34"/>
      <c r="D37" s="35">
        <v>6</v>
      </c>
      <c r="E37" s="280" t="s">
        <v>75</v>
      </c>
      <c r="F37" s="280"/>
      <c r="G37" s="280"/>
      <c r="H37" s="280"/>
      <c r="I37" s="281"/>
      <c r="J37" s="281"/>
      <c r="K37" s="281"/>
      <c r="L37" s="281"/>
      <c r="M37" s="281"/>
      <c r="N37" s="281"/>
      <c r="O37" s="281"/>
      <c r="P37" s="281"/>
      <c r="Q37" s="281"/>
      <c r="R37" s="281"/>
      <c r="S37" s="281"/>
      <c r="T37" s="281"/>
      <c r="U37" s="281"/>
      <c r="V37" s="281"/>
      <c r="W37" s="36"/>
    </row>
    <row r="38" spans="1:23" ht="20.100000000000001" customHeight="1">
      <c r="A38" s="4"/>
      <c r="B38" s="4"/>
      <c r="C38" s="38"/>
      <c r="D38" s="39"/>
      <c r="E38" s="254"/>
      <c r="F38" s="254"/>
      <c r="G38" s="254"/>
      <c r="H38" s="254"/>
      <c r="I38" s="37" t="s">
        <v>57</v>
      </c>
      <c r="J38" s="187" t="s">
        <v>73</v>
      </c>
      <c r="K38" s="187"/>
      <c r="L38" s="187"/>
      <c r="M38" s="187"/>
      <c r="N38" s="187"/>
      <c r="O38" s="187"/>
      <c r="P38" s="187"/>
      <c r="Q38" s="187"/>
      <c r="R38" s="187"/>
      <c r="S38" s="187"/>
      <c r="T38" s="187"/>
      <c r="U38" s="187"/>
      <c r="V38" s="187"/>
      <c r="W38" s="42"/>
    </row>
    <row r="39" spans="1:23" ht="20.100000000000001" customHeight="1">
      <c r="A39" s="4"/>
      <c r="B39" s="4"/>
      <c r="C39" s="34"/>
      <c r="D39" s="35">
        <v>7</v>
      </c>
      <c r="E39" s="280" t="s">
        <v>4</v>
      </c>
      <c r="F39" s="280"/>
      <c r="G39" s="280"/>
      <c r="H39" s="280"/>
      <c r="I39" s="281"/>
      <c r="J39" s="281"/>
      <c r="K39" s="281"/>
      <c r="L39" s="281"/>
      <c r="M39" s="281"/>
      <c r="N39" s="281"/>
      <c r="O39" s="281"/>
      <c r="P39" s="281"/>
      <c r="Q39" s="281"/>
      <c r="R39" s="281"/>
      <c r="S39" s="281"/>
      <c r="T39" s="281"/>
      <c r="U39" s="281"/>
      <c r="V39" s="281"/>
      <c r="W39" s="36"/>
    </row>
    <row r="40" spans="1:23" ht="20.100000000000001" customHeight="1">
      <c r="A40" s="4"/>
      <c r="B40" s="4"/>
      <c r="C40" s="38"/>
      <c r="D40" s="39"/>
      <c r="E40" s="254"/>
      <c r="F40" s="254"/>
      <c r="G40" s="254"/>
      <c r="H40" s="254"/>
      <c r="I40" s="37" t="s">
        <v>57</v>
      </c>
      <c r="J40" s="187" t="s">
        <v>58</v>
      </c>
      <c r="K40" s="187"/>
      <c r="L40" s="187"/>
      <c r="M40" s="187"/>
      <c r="N40" s="187"/>
      <c r="O40" s="187"/>
      <c r="P40" s="187"/>
      <c r="Q40" s="187"/>
      <c r="R40" s="187"/>
      <c r="S40" s="187"/>
      <c r="T40" s="187"/>
      <c r="U40" s="187"/>
      <c r="V40" s="187"/>
      <c r="W40" s="42"/>
    </row>
    <row r="41" spans="1:23" ht="20.100000000000001" customHeight="1">
      <c r="A41" s="4">
        <f>IF(ISBLANK(I41), 1, 0)</f>
        <v>1</v>
      </c>
      <c r="B41" s="4"/>
      <c r="C41" s="34"/>
      <c r="D41" s="35">
        <v>8</v>
      </c>
      <c r="E41" s="280" t="s">
        <v>5</v>
      </c>
      <c r="F41" s="280"/>
      <c r="G41" s="280"/>
      <c r="H41" s="280"/>
      <c r="I41" s="281"/>
      <c r="J41" s="281"/>
      <c r="K41" s="281"/>
      <c r="L41" s="281"/>
      <c r="M41" s="281"/>
      <c r="N41" s="281"/>
      <c r="O41" s="281"/>
      <c r="P41" s="281"/>
      <c r="Q41" s="281"/>
      <c r="R41" s="281"/>
      <c r="S41" s="281"/>
      <c r="T41" s="281"/>
      <c r="U41" s="281"/>
      <c r="V41" s="281"/>
      <c r="W41" s="36"/>
    </row>
    <row r="42" spans="1:23" ht="20.100000000000001" customHeight="1">
      <c r="A42" s="4"/>
      <c r="B42" s="4"/>
      <c r="C42" s="38"/>
      <c r="D42" s="39"/>
      <c r="E42" s="254"/>
      <c r="F42" s="254"/>
      <c r="G42" s="254"/>
      <c r="H42" s="254"/>
      <c r="I42" s="37" t="s">
        <v>57</v>
      </c>
      <c r="J42" s="187" t="s">
        <v>60</v>
      </c>
      <c r="K42" s="187"/>
      <c r="L42" s="187"/>
      <c r="M42" s="187"/>
      <c r="N42" s="187"/>
      <c r="O42" s="187"/>
      <c r="P42" s="187"/>
      <c r="Q42" s="187"/>
      <c r="R42" s="187"/>
      <c r="S42" s="187"/>
      <c r="T42" s="187"/>
      <c r="U42" s="187"/>
      <c r="V42" s="187"/>
      <c r="W42" s="36"/>
    </row>
    <row r="43" spans="1:23" ht="20.100000000000001" customHeight="1">
      <c r="A43" s="4">
        <f>IF(ISBLANK(I43), 1, 0)</f>
        <v>1</v>
      </c>
      <c r="B43" s="4"/>
      <c r="C43" s="34"/>
      <c r="D43" s="35">
        <v>9</v>
      </c>
      <c r="E43" s="280" t="s">
        <v>6</v>
      </c>
      <c r="F43" s="280"/>
      <c r="G43" s="280"/>
      <c r="H43" s="280"/>
      <c r="I43" s="281"/>
      <c r="J43" s="281"/>
      <c r="K43" s="281"/>
      <c r="L43" s="281"/>
      <c r="M43" s="282"/>
      <c r="N43" s="282"/>
      <c r="O43" s="282"/>
      <c r="P43" s="282"/>
      <c r="Q43" s="282"/>
      <c r="R43" s="282"/>
      <c r="S43" s="282"/>
      <c r="T43" s="282"/>
      <c r="U43" s="282"/>
      <c r="V43" s="282"/>
      <c r="W43" s="36"/>
    </row>
    <row r="44" spans="1:23" ht="20.100000000000001" customHeight="1">
      <c r="A44" s="4"/>
      <c r="B44" s="4"/>
      <c r="C44" s="38"/>
      <c r="D44" s="39"/>
      <c r="E44" s="254"/>
      <c r="F44" s="254"/>
      <c r="G44" s="254"/>
      <c r="H44" s="254"/>
      <c r="I44" s="37" t="s">
        <v>57</v>
      </c>
      <c r="J44" s="187" t="s">
        <v>129</v>
      </c>
      <c r="K44" s="187"/>
      <c r="L44" s="187"/>
      <c r="M44" s="187"/>
      <c r="N44" s="187"/>
      <c r="O44" s="187"/>
      <c r="P44" s="187"/>
      <c r="Q44" s="187"/>
      <c r="R44" s="187"/>
      <c r="S44" s="187"/>
      <c r="T44" s="187"/>
      <c r="U44" s="187"/>
      <c r="V44" s="187"/>
      <c r="W44" s="36"/>
    </row>
    <row r="45" spans="1:23" ht="20.100000000000001" customHeight="1">
      <c r="A45" s="4"/>
      <c r="B45" s="4"/>
      <c r="C45" s="34"/>
      <c r="D45" s="35">
        <v>10</v>
      </c>
      <c r="E45" s="280" t="s">
        <v>7</v>
      </c>
      <c r="F45" s="280"/>
      <c r="G45" s="280"/>
      <c r="H45" s="280"/>
      <c r="I45" s="281"/>
      <c r="J45" s="283"/>
      <c r="K45" s="283"/>
      <c r="L45" s="283"/>
      <c r="M45" s="282"/>
      <c r="N45" s="282"/>
      <c r="O45" s="282"/>
      <c r="P45" s="282"/>
      <c r="Q45" s="282"/>
      <c r="R45" s="282"/>
      <c r="S45" s="282"/>
      <c r="T45" s="282"/>
      <c r="U45" s="282"/>
      <c r="V45" s="282"/>
      <c r="W45" s="36"/>
    </row>
    <row r="46" spans="1:23" ht="20.100000000000001" customHeight="1">
      <c r="A46" s="4"/>
      <c r="B46" s="4"/>
      <c r="C46" s="38"/>
      <c r="D46" s="39"/>
      <c r="E46" s="254"/>
      <c r="F46" s="254"/>
      <c r="G46" s="254"/>
      <c r="H46" s="254"/>
      <c r="I46" s="37" t="s">
        <v>57</v>
      </c>
      <c r="J46" s="187" t="s">
        <v>122</v>
      </c>
      <c r="K46" s="187"/>
      <c r="L46" s="187"/>
      <c r="M46" s="187"/>
      <c r="N46" s="187"/>
      <c r="O46" s="187"/>
      <c r="P46" s="187"/>
      <c r="Q46" s="187"/>
      <c r="R46" s="187"/>
      <c r="S46" s="187"/>
      <c r="T46" s="187"/>
      <c r="U46" s="187"/>
      <c r="V46" s="187"/>
      <c r="W46" s="36"/>
    </row>
    <row r="47" spans="1:23" ht="20.100000000000001" customHeight="1">
      <c r="A47" s="4"/>
      <c r="B47" s="4"/>
      <c r="C47" s="34"/>
      <c r="D47" s="35">
        <v>11</v>
      </c>
      <c r="E47" s="280" t="s">
        <v>43</v>
      </c>
      <c r="F47" s="280"/>
      <c r="G47" s="280"/>
      <c r="H47" s="280"/>
      <c r="I47" s="281"/>
      <c r="J47" s="281"/>
      <c r="K47" s="281"/>
      <c r="L47" s="281"/>
      <c r="M47" s="281"/>
      <c r="N47" s="281"/>
      <c r="O47" s="281"/>
      <c r="P47" s="281"/>
      <c r="Q47" s="281"/>
      <c r="R47" s="281"/>
      <c r="S47" s="281"/>
      <c r="T47" s="281"/>
      <c r="U47" s="281"/>
      <c r="V47" s="281"/>
      <c r="W47" s="36"/>
    </row>
    <row r="48" spans="1:23" ht="20.100000000000001" customHeight="1">
      <c r="A48" s="4"/>
      <c r="B48" s="4"/>
      <c r="C48" s="83"/>
      <c r="D48" s="82"/>
      <c r="E48" s="82"/>
      <c r="F48" s="82"/>
      <c r="G48" s="82"/>
      <c r="H48" s="82"/>
      <c r="I48" s="37" t="s">
        <v>57</v>
      </c>
      <c r="J48" s="162" t="s">
        <v>74</v>
      </c>
      <c r="K48" s="162"/>
      <c r="L48" s="162"/>
      <c r="M48" s="162"/>
      <c r="N48" s="162"/>
      <c r="O48" s="162"/>
      <c r="P48" s="162"/>
      <c r="Q48" s="162"/>
      <c r="R48" s="162"/>
      <c r="S48" s="162"/>
      <c r="T48" s="162"/>
      <c r="U48" s="162"/>
      <c r="V48" s="162"/>
      <c r="W48" s="36"/>
    </row>
    <row r="49" spans="1:23" ht="20.100000000000001" customHeight="1">
      <c r="A49" s="4">
        <f>IF(AND($I49&lt;&gt;"課税", $I49&lt;&gt;"免税"), 102, 0)</f>
        <v>102</v>
      </c>
      <c r="B49" s="4"/>
      <c r="C49" s="34"/>
      <c r="D49" s="35">
        <v>12</v>
      </c>
      <c r="E49" s="280" t="s">
        <v>54</v>
      </c>
      <c r="F49" s="280"/>
      <c r="G49" s="280"/>
      <c r="H49" s="280"/>
      <c r="I49" s="287"/>
      <c r="J49" s="287"/>
      <c r="K49" s="287"/>
      <c r="L49" s="287"/>
      <c r="M49" s="282"/>
      <c r="N49" s="282"/>
      <c r="O49" s="282"/>
      <c r="P49" s="282"/>
      <c r="Q49" s="282"/>
      <c r="R49" s="282"/>
      <c r="S49" s="282"/>
      <c r="T49" s="282"/>
      <c r="U49" s="282"/>
      <c r="V49" s="282"/>
      <c r="W49" s="36"/>
    </row>
    <row r="50" spans="1:23" ht="27.95" customHeight="1">
      <c r="A50" s="4"/>
      <c r="B50" s="4"/>
      <c r="C50" s="38"/>
      <c r="D50" s="39"/>
      <c r="E50" s="254"/>
      <c r="F50" s="254"/>
      <c r="G50" s="254"/>
      <c r="H50" s="254"/>
      <c r="I50" s="37" t="s">
        <v>56</v>
      </c>
      <c r="J50" s="162" t="s">
        <v>134</v>
      </c>
      <c r="K50" s="187"/>
      <c r="L50" s="187"/>
      <c r="M50" s="187"/>
      <c r="N50" s="187"/>
      <c r="O50" s="187"/>
      <c r="P50" s="187"/>
      <c r="Q50" s="187"/>
      <c r="R50" s="187"/>
      <c r="S50" s="187"/>
      <c r="T50" s="187"/>
      <c r="U50" s="187"/>
      <c r="V50" s="187"/>
      <c r="W50" s="36"/>
    </row>
    <row r="51" spans="1:23" ht="20.100000000000001" customHeight="1">
      <c r="A51" s="4">
        <f>IF(ISBLANK(I51), 1, 0)</f>
        <v>1</v>
      </c>
      <c r="B51" s="4"/>
      <c r="C51" s="34"/>
      <c r="D51" s="35">
        <v>13</v>
      </c>
      <c r="E51" s="280" t="s">
        <v>109</v>
      </c>
      <c r="F51" s="280"/>
      <c r="G51" s="280"/>
      <c r="H51" s="280"/>
      <c r="I51" s="281"/>
      <c r="J51" s="281"/>
      <c r="K51" s="281"/>
      <c r="L51" s="281"/>
      <c r="M51" s="282"/>
      <c r="N51" s="282"/>
      <c r="O51" s="282"/>
      <c r="P51" s="282"/>
      <c r="Q51" s="282"/>
      <c r="R51" s="282"/>
      <c r="S51" s="282"/>
      <c r="T51" s="282"/>
      <c r="U51" s="282"/>
      <c r="V51" s="282"/>
      <c r="W51" s="36"/>
    </row>
    <row r="52" spans="1:23" ht="20.100000000000001" customHeight="1">
      <c r="A52" s="4"/>
      <c r="B52" s="4"/>
      <c r="C52" s="38"/>
      <c r="D52" s="39"/>
      <c r="E52" s="254"/>
      <c r="F52" s="254"/>
      <c r="G52" s="254"/>
      <c r="H52" s="254"/>
      <c r="I52" s="37" t="s">
        <v>57</v>
      </c>
      <c r="J52" s="187" t="s">
        <v>83</v>
      </c>
      <c r="K52" s="187"/>
      <c r="L52" s="187"/>
      <c r="M52" s="187"/>
      <c r="N52" s="187"/>
      <c r="O52" s="187"/>
      <c r="P52" s="187"/>
      <c r="Q52" s="187"/>
      <c r="R52" s="187"/>
      <c r="S52" s="187"/>
      <c r="T52" s="187"/>
      <c r="U52" s="187"/>
      <c r="V52" s="187"/>
      <c r="W52" s="36"/>
    </row>
    <row r="53" spans="1:23" ht="20.100000000000001" customHeight="1">
      <c r="A53" s="4"/>
      <c r="B53" s="4"/>
      <c r="C53" s="34"/>
      <c r="D53" s="35">
        <v>14</v>
      </c>
      <c r="E53" s="280" t="s">
        <v>110</v>
      </c>
      <c r="F53" s="280"/>
      <c r="G53" s="280"/>
      <c r="H53" s="280"/>
      <c r="I53" s="281"/>
      <c r="J53" s="283"/>
      <c r="K53" s="283"/>
      <c r="L53" s="283"/>
      <c r="M53" s="282"/>
      <c r="N53" s="282"/>
      <c r="O53" s="282"/>
      <c r="P53" s="282"/>
      <c r="Q53" s="282"/>
      <c r="R53" s="282"/>
      <c r="S53" s="282"/>
      <c r="T53" s="282"/>
      <c r="U53" s="282"/>
      <c r="V53" s="282"/>
      <c r="W53" s="36"/>
    </row>
    <row r="54" spans="1:23" ht="20.100000000000001" customHeight="1">
      <c r="A54" s="4"/>
      <c r="B54" s="4"/>
      <c r="C54" s="83"/>
      <c r="D54" s="82"/>
      <c r="E54" s="254"/>
      <c r="F54" s="254"/>
      <c r="G54" s="254"/>
      <c r="H54" s="254"/>
      <c r="I54" s="37" t="s">
        <v>57</v>
      </c>
      <c r="J54" s="187" t="s">
        <v>118</v>
      </c>
      <c r="K54" s="187"/>
      <c r="L54" s="187"/>
      <c r="M54" s="187"/>
      <c r="N54" s="187"/>
      <c r="O54" s="187"/>
      <c r="P54" s="187"/>
      <c r="Q54" s="187"/>
      <c r="R54" s="187"/>
      <c r="S54" s="187"/>
      <c r="T54" s="187"/>
      <c r="U54" s="187"/>
      <c r="V54" s="187"/>
      <c r="W54" s="36"/>
    </row>
    <row r="55" spans="1:23" ht="20.100000000000001" customHeight="1">
      <c r="A55" s="4">
        <f>IF(ISBLANK(I55), 1, 0)</f>
        <v>1</v>
      </c>
      <c r="B55" s="4"/>
      <c r="C55" s="34"/>
      <c r="D55" s="35">
        <v>15</v>
      </c>
      <c r="E55" s="280" t="s">
        <v>63</v>
      </c>
      <c r="F55" s="280"/>
      <c r="G55" s="280"/>
      <c r="H55" s="280"/>
      <c r="I55" s="290"/>
      <c r="J55" s="281"/>
      <c r="K55" s="281"/>
      <c r="L55" s="281"/>
      <c r="M55" s="282"/>
      <c r="N55" s="282"/>
      <c r="O55" s="282"/>
      <c r="P55" s="282"/>
      <c r="Q55" s="282"/>
      <c r="R55" s="282"/>
      <c r="S55" s="282"/>
      <c r="T55" s="282"/>
      <c r="U55" s="282"/>
      <c r="V55" s="282"/>
      <c r="W55" s="36"/>
    </row>
    <row r="56" spans="1:23" ht="20.100000000000001" customHeight="1">
      <c r="A56" s="4"/>
      <c r="B56" s="4"/>
      <c r="C56" s="38"/>
      <c r="D56" s="39"/>
      <c r="E56" s="254"/>
      <c r="F56" s="254"/>
      <c r="G56" s="254"/>
      <c r="H56" s="254"/>
      <c r="I56" s="37" t="s">
        <v>56</v>
      </c>
      <c r="J56" s="187" t="s">
        <v>113</v>
      </c>
      <c r="K56" s="187"/>
      <c r="L56" s="187"/>
      <c r="M56" s="187"/>
      <c r="N56" s="187"/>
      <c r="O56" s="187"/>
      <c r="P56" s="187"/>
      <c r="Q56" s="187"/>
      <c r="R56" s="187"/>
      <c r="S56" s="187"/>
      <c r="T56" s="187"/>
      <c r="U56" s="187"/>
      <c r="V56" s="187"/>
      <c r="W56" s="36"/>
    </row>
    <row r="57" spans="1:23" ht="5.0999999999999996" customHeight="1">
      <c r="A57" s="4"/>
      <c r="B57" s="4"/>
      <c r="C57" s="43"/>
      <c r="D57" s="44"/>
      <c r="E57" s="207"/>
      <c r="F57" s="207"/>
      <c r="G57" s="207"/>
      <c r="H57" s="207"/>
      <c r="I57" s="70"/>
      <c r="J57" s="45"/>
      <c r="K57" s="45"/>
      <c r="L57" s="45"/>
      <c r="M57" s="45"/>
      <c r="N57" s="45"/>
      <c r="O57" s="45"/>
      <c r="P57" s="45"/>
      <c r="Q57" s="45"/>
      <c r="R57" s="45"/>
      <c r="S57" s="45"/>
      <c r="T57" s="45"/>
      <c r="U57" s="45"/>
      <c r="V57" s="45"/>
      <c r="W57" s="46"/>
    </row>
    <row r="58" spans="1:23" ht="9.9499999999999993" customHeight="1">
      <c r="A58" s="4"/>
      <c r="B58" s="4"/>
      <c r="C58" s="39"/>
      <c r="D58" s="39"/>
      <c r="E58" s="39"/>
      <c r="F58" s="39"/>
      <c r="G58" s="39"/>
      <c r="H58" s="39"/>
      <c r="I58" s="47"/>
      <c r="J58" s="47"/>
      <c r="K58" s="47"/>
      <c r="L58" s="47"/>
      <c r="M58" s="47"/>
      <c r="N58" s="47"/>
      <c r="O58" s="47"/>
      <c r="P58" s="47"/>
      <c r="Q58" s="47"/>
      <c r="R58" s="47"/>
      <c r="S58" s="47"/>
      <c r="T58" s="47"/>
      <c r="U58" s="47"/>
      <c r="V58" s="47"/>
      <c r="W58" s="39"/>
    </row>
    <row r="59" spans="1:23" ht="9.9499999999999993" customHeight="1">
      <c r="A59" s="4"/>
      <c r="B59" s="4"/>
      <c r="C59" s="39"/>
      <c r="D59" s="39"/>
      <c r="E59" s="39"/>
      <c r="F59" s="39"/>
      <c r="G59" s="39"/>
      <c r="H59" s="39"/>
      <c r="I59" s="125"/>
      <c r="J59" s="39"/>
      <c r="K59" s="39"/>
      <c r="L59" s="39"/>
      <c r="M59" s="39"/>
      <c r="N59" s="39"/>
      <c r="O59" s="39"/>
      <c r="P59" s="39"/>
      <c r="Q59" s="39"/>
      <c r="R59" s="39"/>
      <c r="S59" s="39"/>
      <c r="T59" s="39"/>
      <c r="U59" s="39"/>
      <c r="V59" s="39"/>
      <c r="W59" s="39"/>
    </row>
    <row r="60" spans="1:23" ht="20.100000000000001" customHeight="1">
      <c r="A60" s="4"/>
      <c r="B60" s="4"/>
      <c r="C60" s="167" t="s">
        <v>99</v>
      </c>
      <c r="D60" s="168"/>
      <c r="E60" s="168"/>
      <c r="F60" s="168"/>
      <c r="G60" s="168"/>
      <c r="H60" s="169"/>
    </row>
    <row r="61" spans="1:23" ht="3.95" customHeight="1">
      <c r="A61" s="4"/>
      <c r="B61" s="4"/>
      <c r="C61" s="30"/>
      <c r="D61" s="31"/>
      <c r="E61" s="286"/>
      <c r="F61" s="286"/>
      <c r="G61" s="286"/>
      <c r="H61" s="286"/>
      <c r="I61" s="123"/>
      <c r="J61" s="32"/>
      <c r="K61" s="32"/>
      <c r="L61" s="32"/>
      <c r="M61" s="32"/>
      <c r="N61" s="32"/>
      <c r="O61" s="32"/>
      <c r="P61" s="32"/>
      <c r="Q61" s="32"/>
      <c r="R61" s="32"/>
      <c r="S61" s="32"/>
      <c r="T61" s="32"/>
      <c r="U61" s="32"/>
      <c r="V61" s="32"/>
      <c r="W61" s="33"/>
    </row>
    <row r="62" spans="1:23" ht="3.95" customHeight="1">
      <c r="A62" s="4"/>
      <c r="B62" s="4"/>
      <c r="C62" s="30"/>
      <c r="D62" s="79"/>
      <c r="E62" s="79"/>
      <c r="F62" s="79"/>
      <c r="G62" s="79"/>
      <c r="H62" s="79"/>
      <c r="I62" s="77"/>
      <c r="J62" s="77"/>
      <c r="K62" s="77"/>
      <c r="L62" s="77"/>
      <c r="M62" s="77"/>
      <c r="N62" s="77"/>
      <c r="O62" s="77"/>
      <c r="P62" s="77"/>
      <c r="Q62" s="77"/>
      <c r="R62" s="77"/>
      <c r="S62" s="77"/>
      <c r="T62" s="77"/>
      <c r="U62" s="77"/>
      <c r="V62" s="77"/>
      <c r="W62" s="36"/>
    </row>
    <row r="63" spans="1:23" ht="20.100000000000001" customHeight="1">
      <c r="A63" s="4">
        <f>IF(AND(I17="有",I63=""), 1, IF(AND(I63&lt;&gt;"", ISERROR(FIND("、"&amp;I63&amp;"、", "、黒潮町内、高知県内、高知県外、"))), 102,0))</f>
        <v>0</v>
      </c>
      <c r="B63" s="4"/>
      <c r="C63" s="34"/>
      <c r="D63" s="35">
        <v>1</v>
      </c>
      <c r="E63" s="280" t="s">
        <v>104</v>
      </c>
      <c r="F63" s="280"/>
      <c r="G63" s="280"/>
      <c r="H63" s="280"/>
      <c r="I63" s="287"/>
      <c r="J63" s="287"/>
      <c r="K63" s="287"/>
      <c r="L63" s="287"/>
      <c r="M63" s="282"/>
      <c r="N63" s="282"/>
      <c r="O63" s="282"/>
      <c r="P63" s="282"/>
      <c r="Q63" s="282"/>
      <c r="R63" s="282"/>
      <c r="S63" s="282"/>
      <c r="T63" s="282"/>
      <c r="U63" s="282"/>
      <c r="V63" s="282"/>
      <c r="W63" s="36"/>
    </row>
    <row r="64" spans="1:23" ht="20.100000000000001" customHeight="1">
      <c r="A64" s="4"/>
      <c r="B64" s="4"/>
      <c r="C64" s="34"/>
      <c r="D64" s="35"/>
      <c r="E64" s="254"/>
      <c r="F64" s="254"/>
      <c r="G64" s="254"/>
      <c r="H64" s="254"/>
      <c r="I64" s="37" t="s">
        <v>56</v>
      </c>
      <c r="J64" s="187" t="s">
        <v>55</v>
      </c>
      <c r="K64" s="187"/>
      <c r="L64" s="187"/>
      <c r="M64" s="187"/>
      <c r="N64" s="187"/>
      <c r="O64" s="187"/>
      <c r="P64" s="187"/>
      <c r="Q64" s="187"/>
      <c r="R64" s="187"/>
      <c r="S64" s="187"/>
      <c r="T64" s="187"/>
      <c r="U64" s="187"/>
      <c r="V64" s="187"/>
      <c r="W64" s="36"/>
    </row>
    <row r="65" spans="1:23" ht="20.100000000000001" customHeight="1">
      <c r="A65" s="4">
        <f>IF(AND(I17="有",ISBLANK(I65)), 1, 0)</f>
        <v>0</v>
      </c>
      <c r="B65" s="4"/>
      <c r="C65" s="34"/>
      <c r="D65" s="35">
        <v>2</v>
      </c>
      <c r="E65" s="280" t="s">
        <v>0</v>
      </c>
      <c r="F65" s="280"/>
      <c r="G65" s="280"/>
      <c r="H65" s="280"/>
      <c r="I65" s="283"/>
      <c r="J65" s="283"/>
      <c r="K65" s="283"/>
      <c r="L65" s="283"/>
      <c r="M65" s="282"/>
      <c r="N65" s="282"/>
      <c r="O65" s="282"/>
      <c r="P65" s="282"/>
      <c r="Q65" s="282"/>
      <c r="R65" s="282"/>
      <c r="S65" s="282"/>
      <c r="T65" s="282"/>
      <c r="U65" s="282"/>
      <c r="V65" s="282"/>
      <c r="W65" s="36"/>
    </row>
    <row r="66" spans="1:23" ht="20.100000000000001" customHeight="1">
      <c r="A66" s="4"/>
      <c r="B66" s="4"/>
      <c r="C66" s="34"/>
      <c r="D66" s="35"/>
      <c r="E66" s="254"/>
      <c r="F66" s="254"/>
      <c r="G66" s="254"/>
      <c r="H66" s="254"/>
      <c r="I66" s="37" t="s">
        <v>57</v>
      </c>
      <c r="J66" s="187" t="s">
        <v>106</v>
      </c>
      <c r="K66" s="187"/>
      <c r="L66" s="187"/>
      <c r="M66" s="187"/>
      <c r="N66" s="187"/>
      <c r="O66" s="187"/>
      <c r="P66" s="187"/>
      <c r="Q66" s="187"/>
      <c r="R66" s="187"/>
      <c r="S66" s="187"/>
      <c r="T66" s="187"/>
      <c r="U66" s="187"/>
      <c r="V66" s="187"/>
      <c r="W66" s="36"/>
    </row>
    <row r="67" spans="1:23" ht="20.100000000000001" customHeight="1">
      <c r="A67" s="4">
        <f>IF(AND(I17="有",ISBLANK(I67)), 1, 0)</f>
        <v>0</v>
      </c>
      <c r="B67" s="4"/>
      <c r="C67" s="34"/>
      <c r="D67" s="35">
        <v>3</v>
      </c>
      <c r="E67" s="280" t="s">
        <v>1</v>
      </c>
      <c r="F67" s="280"/>
      <c r="G67" s="280"/>
      <c r="H67" s="280"/>
      <c r="I67" s="281"/>
      <c r="J67" s="281"/>
      <c r="K67" s="281"/>
      <c r="L67" s="281"/>
      <c r="M67" s="281"/>
      <c r="N67" s="281"/>
      <c r="O67" s="281"/>
      <c r="P67" s="281"/>
      <c r="Q67" s="281"/>
      <c r="R67" s="281"/>
      <c r="S67" s="281"/>
      <c r="T67" s="281"/>
      <c r="U67" s="281"/>
      <c r="V67" s="281"/>
      <c r="W67" s="36"/>
    </row>
    <row r="68" spans="1:23" ht="20.100000000000001" customHeight="1">
      <c r="A68" s="4"/>
      <c r="B68" s="4"/>
      <c r="C68" s="34"/>
      <c r="D68" s="35"/>
      <c r="E68" s="254"/>
      <c r="F68" s="254"/>
      <c r="G68" s="254"/>
      <c r="H68" s="254"/>
      <c r="I68" s="37"/>
      <c r="J68" s="187"/>
      <c r="K68" s="187"/>
      <c r="L68" s="187"/>
      <c r="M68" s="187"/>
      <c r="N68" s="187"/>
      <c r="O68" s="187"/>
      <c r="P68" s="187"/>
      <c r="Q68" s="187"/>
      <c r="R68" s="187"/>
      <c r="S68" s="187"/>
      <c r="T68" s="187"/>
      <c r="U68" s="187"/>
      <c r="V68" s="187"/>
      <c r="W68" s="36"/>
    </row>
    <row r="69" spans="1:23" ht="20.100000000000001" customHeight="1">
      <c r="A69" s="4">
        <f>IF(AND(I17="有",ISBLANK(I69)), 1, 0)</f>
        <v>0</v>
      </c>
      <c r="B69" s="4"/>
      <c r="C69" s="34"/>
      <c r="D69" s="35">
        <v>4</v>
      </c>
      <c r="E69" s="280" t="s">
        <v>9</v>
      </c>
      <c r="F69" s="280"/>
      <c r="G69" s="280"/>
      <c r="H69" s="280"/>
      <c r="I69" s="281"/>
      <c r="J69" s="281"/>
      <c r="K69" s="281"/>
      <c r="L69" s="281"/>
      <c r="M69" s="281"/>
      <c r="N69" s="281"/>
      <c r="O69" s="281"/>
      <c r="P69" s="281"/>
      <c r="Q69" s="281"/>
      <c r="R69" s="281"/>
      <c r="S69" s="281"/>
      <c r="T69" s="281"/>
      <c r="U69" s="281"/>
      <c r="V69" s="281"/>
      <c r="W69" s="36"/>
    </row>
    <row r="70" spans="1:23" ht="39.950000000000003" customHeight="1">
      <c r="A70" s="4"/>
      <c r="B70" s="4"/>
      <c r="C70" s="38"/>
      <c r="D70" s="39"/>
      <c r="E70" s="254"/>
      <c r="F70" s="254"/>
      <c r="G70" s="254"/>
      <c r="H70" s="254"/>
      <c r="I70" s="37" t="s">
        <v>57</v>
      </c>
      <c r="J70" s="162" t="s">
        <v>119</v>
      </c>
      <c r="K70" s="187"/>
      <c r="L70" s="187"/>
      <c r="M70" s="187"/>
      <c r="N70" s="187"/>
      <c r="O70" s="187"/>
      <c r="P70" s="187"/>
      <c r="Q70" s="187"/>
      <c r="R70" s="187"/>
      <c r="S70" s="187"/>
      <c r="T70" s="187"/>
      <c r="U70" s="187"/>
      <c r="V70" s="187"/>
      <c r="W70" s="36"/>
    </row>
    <row r="71" spans="1:23" ht="20.100000000000001" customHeight="1">
      <c r="A71" s="4">
        <f>IF(AND(I17="有",ISBLANK(I71)), 1, 0)</f>
        <v>0</v>
      </c>
      <c r="B71" s="4"/>
      <c r="C71" s="34"/>
      <c r="D71" s="35">
        <v>5</v>
      </c>
      <c r="E71" s="280" t="s">
        <v>10</v>
      </c>
      <c r="F71" s="280"/>
      <c r="G71" s="280"/>
      <c r="H71" s="280"/>
      <c r="I71" s="281"/>
      <c r="J71" s="281"/>
      <c r="K71" s="281"/>
      <c r="L71" s="281"/>
      <c r="M71" s="281"/>
      <c r="N71" s="281"/>
      <c r="O71" s="281"/>
      <c r="P71" s="281"/>
      <c r="Q71" s="281"/>
      <c r="R71" s="281"/>
      <c r="S71" s="281"/>
      <c r="T71" s="281"/>
      <c r="U71" s="281"/>
      <c r="V71" s="281"/>
      <c r="W71" s="36"/>
    </row>
    <row r="72" spans="1:23" ht="27.95" customHeight="1">
      <c r="A72" s="4"/>
      <c r="B72" s="4"/>
      <c r="C72" s="38"/>
      <c r="D72" s="39"/>
      <c r="E72" s="254"/>
      <c r="F72" s="254"/>
      <c r="G72" s="254"/>
      <c r="H72" s="254"/>
      <c r="I72" s="40" t="s">
        <v>57</v>
      </c>
      <c r="J72" s="162" t="s">
        <v>120</v>
      </c>
      <c r="K72" s="162"/>
      <c r="L72" s="162"/>
      <c r="M72" s="162"/>
      <c r="N72" s="162"/>
      <c r="O72" s="162"/>
      <c r="P72" s="162"/>
      <c r="Q72" s="162"/>
      <c r="R72" s="162"/>
      <c r="S72" s="162"/>
      <c r="T72" s="162"/>
      <c r="U72" s="162"/>
      <c r="V72" s="162"/>
      <c r="W72" s="36"/>
    </row>
    <row r="73" spans="1:23" ht="20.100000000000001" customHeight="1">
      <c r="A73" s="4">
        <f>IF(AND(I17="有",ISBLANK(I73)), 1, 0)</f>
        <v>0</v>
      </c>
      <c r="B73" s="4"/>
      <c r="C73" s="34"/>
      <c r="D73" s="35">
        <v>6</v>
      </c>
      <c r="E73" s="280" t="s">
        <v>80</v>
      </c>
      <c r="F73" s="280"/>
      <c r="G73" s="280"/>
      <c r="H73" s="280"/>
      <c r="I73" s="281"/>
      <c r="J73" s="281"/>
      <c r="K73" s="281"/>
      <c r="L73" s="281"/>
      <c r="M73" s="281"/>
      <c r="N73" s="281"/>
      <c r="O73" s="281"/>
      <c r="P73" s="281"/>
      <c r="Q73" s="281"/>
      <c r="R73" s="281"/>
      <c r="S73" s="281"/>
      <c r="T73" s="281"/>
      <c r="U73" s="281"/>
      <c r="V73" s="281"/>
      <c r="W73" s="36"/>
    </row>
    <row r="74" spans="1:23" ht="20.100000000000001" customHeight="1">
      <c r="A74" s="4"/>
      <c r="B74" s="4"/>
      <c r="C74" s="38"/>
      <c r="D74" s="39"/>
      <c r="E74" s="254"/>
      <c r="F74" s="254"/>
      <c r="G74" s="254"/>
      <c r="H74" s="254"/>
      <c r="I74" s="37" t="s">
        <v>57</v>
      </c>
      <c r="J74" s="162" t="s">
        <v>76</v>
      </c>
      <c r="K74" s="162"/>
      <c r="L74" s="162"/>
      <c r="M74" s="162"/>
      <c r="N74" s="162"/>
      <c r="O74" s="162"/>
      <c r="P74" s="162"/>
      <c r="Q74" s="162"/>
      <c r="R74" s="162"/>
      <c r="S74" s="162"/>
      <c r="T74" s="162"/>
      <c r="U74" s="162"/>
      <c r="V74" s="162"/>
      <c r="W74" s="36"/>
    </row>
    <row r="75" spans="1:23" ht="20.100000000000001" customHeight="1">
      <c r="A75" s="4"/>
      <c r="B75" s="4"/>
      <c r="C75" s="34"/>
      <c r="D75" s="35">
        <v>7</v>
      </c>
      <c r="E75" s="280" t="s">
        <v>81</v>
      </c>
      <c r="F75" s="280"/>
      <c r="G75" s="280"/>
      <c r="H75" s="280"/>
      <c r="I75" s="281"/>
      <c r="J75" s="281"/>
      <c r="K75" s="281"/>
      <c r="L75" s="281"/>
      <c r="M75" s="281"/>
      <c r="N75" s="281"/>
      <c r="O75" s="281"/>
      <c r="P75" s="281"/>
      <c r="Q75" s="281"/>
      <c r="R75" s="281"/>
      <c r="S75" s="281"/>
      <c r="T75" s="281"/>
      <c r="U75" s="281"/>
      <c r="V75" s="281"/>
      <c r="W75" s="36"/>
    </row>
    <row r="76" spans="1:23" ht="20.100000000000001" customHeight="1">
      <c r="A76" s="4"/>
      <c r="B76" s="4"/>
      <c r="C76" s="38"/>
      <c r="D76" s="39"/>
      <c r="E76" s="254"/>
      <c r="F76" s="254"/>
      <c r="G76" s="254"/>
      <c r="H76" s="254"/>
      <c r="I76" s="37" t="s">
        <v>57</v>
      </c>
      <c r="J76" s="187" t="s">
        <v>58</v>
      </c>
      <c r="K76" s="187"/>
      <c r="L76" s="187"/>
      <c r="M76" s="187"/>
      <c r="N76" s="187"/>
      <c r="O76" s="187"/>
      <c r="P76" s="187"/>
      <c r="Q76" s="187"/>
      <c r="R76" s="187"/>
      <c r="S76" s="187"/>
      <c r="T76" s="187"/>
      <c r="U76" s="187"/>
      <c r="V76" s="187"/>
      <c r="W76" s="36"/>
    </row>
    <row r="77" spans="1:23" ht="20.100000000000001" customHeight="1">
      <c r="A77" s="4">
        <f>IF(AND(I17="有",ISBLANK(I77)), 1, 0)</f>
        <v>0</v>
      </c>
      <c r="B77" s="4"/>
      <c r="C77" s="34"/>
      <c r="D77" s="35">
        <v>8</v>
      </c>
      <c r="E77" s="280" t="s">
        <v>82</v>
      </c>
      <c r="F77" s="280"/>
      <c r="G77" s="280"/>
      <c r="H77" s="280"/>
      <c r="I77" s="281"/>
      <c r="J77" s="281"/>
      <c r="K77" s="281"/>
      <c r="L77" s="281"/>
      <c r="M77" s="281"/>
      <c r="N77" s="281"/>
      <c r="O77" s="281"/>
      <c r="P77" s="281"/>
      <c r="Q77" s="281"/>
      <c r="R77" s="281"/>
      <c r="S77" s="281"/>
      <c r="T77" s="281"/>
      <c r="U77" s="281"/>
      <c r="V77" s="281"/>
      <c r="W77" s="36"/>
    </row>
    <row r="78" spans="1:23" ht="20.100000000000001" customHeight="1">
      <c r="A78" s="4"/>
      <c r="B78" s="4"/>
      <c r="C78" s="38"/>
      <c r="D78" s="39"/>
      <c r="E78" s="254"/>
      <c r="F78" s="254"/>
      <c r="G78" s="254"/>
      <c r="H78" s="254"/>
      <c r="I78" s="37" t="s">
        <v>57</v>
      </c>
      <c r="J78" s="187" t="s">
        <v>60</v>
      </c>
      <c r="K78" s="187"/>
      <c r="L78" s="187"/>
      <c r="M78" s="187"/>
      <c r="N78" s="187"/>
      <c r="O78" s="187"/>
      <c r="P78" s="187"/>
      <c r="Q78" s="187"/>
      <c r="R78" s="187"/>
      <c r="S78" s="187"/>
      <c r="T78" s="187"/>
      <c r="U78" s="187"/>
      <c r="V78" s="187"/>
      <c r="W78" s="36"/>
    </row>
    <row r="79" spans="1:23" ht="20.100000000000001" customHeight="1">
      <c r="A79" s="4">
        <f>IF(AND(I17="有",ISBLANK(I79)), 1, 0)</f>
        <v>0</v>
      </c>
      <c r="B79" s="4"/>
      <c r="C79" s="34"/>
      <c r="D79" s="35">
        <v>9</v>
      </c>
      <c r="E79" s="280" t="s">
        <v>6</v>
      </c>
      <c r="F79" s="280"/>
      <c r="G79" s="280"/>
      <c r="H79" s="280"/>
      <c r="I79" s="281"/>
      <c r="J79" s="281"/>
      <c r="K79" s="281"/>
      <c r="L79" s="281"/>
      <c r="M79" s="282"/>
      <c r="N79" s="282"/>
      <c r="O79" s="282"/>
      <c r="P79" s="282"/>
      <c r="Q79" s="282"/>
      <c r="R79" s="282"/>
      <c r="S79" s="282"/>
      <c r="T79" s="282"/>
      <c r="U79" s="282"/>
      <c r="V79" s="282"/>
      <c r="W79" s="36"/>
    </row>
    <row r="80" spans="1:23" ht="20.100000000000001" customHeight="1">
      <c r="A80" s="4"/>
      <c r="B80" s="4"/>
      <c r="C80" s="38"/>
      <c r="D80" s="39"/>
      <c r="E80" s="254"/>
      <c r="F80" s="254"/>
      <c r="G80" s="254"/>
      <c r="H80" s="254"/>
      <c r="I80" s="37" t="s">
        <v>57</v>
      </c>
      <c r="J80" s="187" t="s">
        <v>128</v>
      </c>
      <c r="K80" s="187"/>
      <c r="L80" s="187"/>
      <c r="M80" s="187"/>
      <c r="N80" s="187"/>
      <c r="O80" s="187"/>
      <c r="P80" s="187"/>
      <c r="Q80" s="187"/>
      <c r="R80" s="187"/>
      <c r="S80" s="187"/>
      <c r="T80" s="187"/>
      <c r="U80" s="187"/>
      <c r="V80" s="187"/>
      <c r="W80" s="36"/>
    </row>
    <row r="81" spans="1:24" ht="20.100000000000001" customHeight="1">
      <c r="A81" s="4"/>
      <c r="B81" s="4"/>
      <c r="C81" s="34"/>
      <c r="D81" s="35">
        <v>10</v>
      </c>
      <c r="E81" s="280" t="s">
        <v>7</v>
      </c>
      <c r="F81" s="280"/>
      <c r="G81" s="280"/>
      <c r="H81" s="280"/>
      <c r="I81" s="281"/>
      <c r="J81" s="281"/>
      <c r="K81" s="281"/>
      <c r="L81" s="281"/>
      <c r="M81" s="282"/>
      <c r="N81" s="282"/>
      <c r="O81" s="282"/>
      <c r="P81" s="282"/>
      <c r="Q81" s="282"/>
      <c r="R81" s="282"/>
      <c r="S81" s="282"/>
      <c r="T81" s="282"/>
      <c r="U81" s="282"/>
      <c r="V81" s="282"/>
      <c r="W81" s="36"/>
    </row>
    <row r="82" spans="1:24" s="122" customFormat="1" ht="20.100000000000001" customHeight="1">
      <c r="A82" s="117"/>
      <c r="B82" s="117"/>
      <c r="C82" s="118"/>
      <c r="D82" s="119"/>
      <c r="E82" s="285"/>
      <c r="F82" s="285"/>
      <c r="G82" s="285"/>
      <c r="H82" s="285"/>
      <c r="I82" s="37" t="s">
        <v>57</v>
      </c>
      <c r="J82" s="187" t="s">
        <v>121</v>
      </c>
      <c r="K82" s="187"/>
      <c r="L82" s="187"/>
      <c r="M82" s="187"/>
      <c r="N82" s="187"/>
      <c r="O82" s="187"/>
      <c r="P82" s="187"/>
      <c r="Q82" s="187"/>
      <c r="R82" s="187"/>
      <c r="S82" s="187"/>
      <c r="T82" s="187"/>
      <c r="U82" s="187"/>
      <c r="V82" s="187"/>
      <c r="W82" s="120"/>
      <c r="X82" s="121"/>
    </row>
    <row r="83" spans="1:24" ht="20.100000000000001" customHeight="1">
      <c r="A83" s="4"/>
      <c r="B83" s="4"/>
      <c r="C83" s="34"/>
      <c r="D83" s="35">
        <v>11</v>
      </c>
      <c r="E83" s="280" t="s">
        <v>43</v>
      </c>
      <c r="F83" s="280"/>
      <c r="G83" s="280"/>
      <c r="H83" s="280"/>
      <c r="I83" s="281"/>
      <c r="J83" s="281"/>
      <c r="K83" s="281"/>
      <c r="L83" s="281"/>
      <c r="M83" s="281"/>
      <c r="N83" s="281"/>
      <c r="O83" s="281"/>
      <c r="P83" s="281"/>
      <c r="Q83" s="281"/>
      <c r="R83" s="281"/>
      <c r="S83" s="281"/>
      <c r="T83" s="281"/>
      <c r="U83" s="281"/>
      <c r="V83" s="281"/>
      <c r="W83" s="36"/>
    </row>
    <row r="84" spans="1:24" ht="20.100000000000001" customHeight="1">
      <c r="A84" s="4"/>
      <c r="B84" s="4"/>
      <c r="C84" s="83"/>
      <c r="D84" s="82"/>
      <c r="E84" s="82"/>
      <c r="F84" s="82"/>
      <c r="G84" s="82"/>
      <c r="H84" s="82"/>
      <c r="I84" s="37" t="s">
        <v>57</v>
      </c>
      <c r="J84" s="162" t="s">
        <v>74</v>
      </c>
      <c r="K84" s="162"/>
      <c r="L84" s="162"/>
      <c r="M84" s="162"/>
      <c r="N84" s="162"/>
      <c r="O84" s="162"/>
      <c r="P84" s="162"/>
      <c r="Q84" s="162"/>
      <c r="R84" s="162"/>
      <c r="S84" s="162"/>
      <c r="T84" s="162"/>
      <c r="U84" s="162"/>
      <c r="V84" s="162"/>
      <c r="W84" s="36"/>
    </row>
    <row r="85" spans="1:24" ht="3.95" customHeight="1">
      <c r="A85" s="4"/>
      <c r="B85" s="4"/>
      <c r="C85" s="43"/>
      <c r="D85" s="44"/>
      <c r="E85" s="207"/>
      <c r="F85" s="207"/>
      <c r="G85" s="207"/>
      <c r="H85" s="207"/>
      <c r="I85" s="71"/>
      <c r="J85" s="45"/>
      <c r="K85" s="45"/>
      <c r="L85" s="45"/>
      <c r="M85" s="45"/>
      <c r="N85" s="45"/>
      <c r="O85" s="45"/>
      <c r="P85" s="45"/>
      <c r="Q85" s="45"/>
      <c r="R85" s="45"/>
      <c r="S85" s="45"/>
      <c r="T85" s="45"/>
      <c r="U85" s="45"/>
      <c r="V85" s="45"/>
      <c r="W85" s="46"/>
    </row>
    <row r="86" spans="1:24" ht="9.9499999999999993" customHeight="1">
      <c r="A86" s="4"/>
      <c r="B86" s="4"/>
      <c r="C86" s="39"/>
      <c r="D86" s="39"/>
      <c r="E86" s="39"/>
      <c r="F86" s="39"/>
      <c r="G86" s="39"/>
      <c r="H86" s="39"/>
      <c r="I86" s="47"/>
      <c r="J86" s="47"/>
      <c r="K86" s="47"/>
      <c r="L86" s="47"/>
      <c r="M86" s="47"/>
      <c r="N86" s="47"/>
      <c r="O86" s="47"/>
      <c r="P86" s="47"/>
      <c r="Q86" s="47"/>
      <c r="R86" s="47"/>
      <c r="S86" s="47"/>
      <c r="T86" s="47"/>
      <c r="U86" s="47"/>
      <c r="V86" s="47"/>
      <c r="W86" s="39"/>
    </row>
    <row r="87" spans="1:24" ht="9.9499999999999993" customHeight="1">
      <c r="A87" s="4"/>
      <c r="B87" s="4"/>
      <c r="C87" s="39"/>
      <c r="D87" s="39"/>
      <c r="E87" s="39"/>
      <c r="F87" s="39"/>
      <c r="G87" s="39"/>
      <c r="H87" s="39"/>
      <c r="I87" s="47"/>
      <c r="J87" s="39"/>
      <c r="K87" s="39"/>
      <c r="L87" s="39"/>
      <c r="M87" s="39"/>
      <c r="N87" s="39"/>
      <c r="O87" s="39"/>
      <c r="P87" s="39"/>
      <c r="Q87" s="39"/>
      <c r="R87" s="39"/>
      <c r="S87" s="39"/>
      <c r="T87" s="39"/>
      <c r="U87" s="39"/>
      <c r="V87" s="39"/>
      <c r="W87" s="39"/>
    </row>
    <row r="88" spans="1:24" ht="20.100000000000001" customHeight="1">
      <c r="A88" s="4"/>
      <c r="B88" s="4"/>
      <c r="C88" s="167" t="s">
        <v>100</v>
      </c>
      <c r="D88" s="168"/>
      <c r="E88" s="168"/>
      <c r="F88" s="168"/>
      <c r="G88" s="168"/>
      <c r="H88" s="169"/>
    </row>
    <row r="89" spans="1:24" ht="8.1" customHeight="1">
      <c r="A89" s="4"/>
      <c r="B89" s="4"/>
      <c r="C89" s="48"/>
      <c r="D89" s="49"/>
      <c r="E89" s="49"/>
      <c r="F89" s="49"/>
      <c r="G89" s="49"/>
      <c r="H89" s="49"/>
      <c r="I89" s="123"/>
      <c r="J89" s="32"/>
      <c r="K89" s="32"/>
      <c r="L89" s="32"/>
      <c r="M89" s="32"/>
      <c r="N89" s="32"/>
      <c r="O89" s="32"/>
      <c r="P89" s="32"/>
      <c r="Q89" s="32"/>
      <c r="R89" s="32"/>
      <c r="S89" s="32"/>
      <c r="T89" s="32"/>
      <c r="U89" s="32"/>
      <c r="V89" s="32"/>
      <c r="W89" s="33"/>
    </row>
    <row r="90" spans="1:24" ht="20.100000000000001" customHeight="1">
      <c r="A90" s="4"/>
      <c r="B90" s="4"/>
      <c r="C90" s="48"/>
      <c r="D90" s="187" t="s">
        <v>79</v>
      </c>
      <c r="E90" s="187"/>
      <c r="F90" s="187"/>
      <c r="G90" s="187"/>
      <c r="H90" s="187"/>
      <c r="I90" s="284"/>
      <c r="J90" s="187"/>
      <c r="K90" s="187"/>
      <c r="L90" s="187"/>
      <c r="M90" s="187"/>
      <c r="N90" s="187"/>
      <c r="O90" s="187"/>
      <c r="P90" s="187"/>
      <c r="Q90" s="187"/>
      <c r="R90" s="187"/>
      <c r="S90" s="187"/>
      <c r="T90" s="187"/>
      <c r="U90" s="187"/>
      <c r="V90" s="187"/>
      <c r="W90" s="36"/>
    </row>
    <row r="91" spans="1:24" ht="20.100000000000001" customHeight="1">
      <c r="A91" s="4">
        <f>IF(ISBLANK(I91), 1, 0)</f>
        <v>1</v>
      </c>
      <c r="B91" s="4"/>
      <c r="C91" s="34"/>
      <c r="D91" s="35">
        <v>1</v>
      </c>
      <c r="E91" s="280" t="s">
        <v>8</v>
      </c>
      <c r="F91" s="280"/>
      <c r="G91" s="280"/>
      <c r="H91" s="280"/>
      <c r="I91" s="281"/>
      <c r="J91" s="281"/>
      <c r="K91" s="281"/>
      <c r="L91" s="281"/>
      <c r="M91" s="281"/>
      <c r="N91" s="281"/>
      <c r="O91" s="281"/>
      <c r="P91" s="281"/>
      <c r="Q91" s="281"/>
      <c r="R91" s="281"/>
      <c r="S91" s="281"/>
      <c r="T91" s="281"/>
      <c r="U91" s="281"/>
      <c r="V91" s="281"/>
      <c r="W91" s="36"/>
    </row>
    <row r="92" spans="1:24" ht="20.100000000000001" customHeight="1">
      <c r="A92" s="4"/>
      <c r="B92" s="4"/>
      <c r="C92" s="34"/>
      <c r="D92" s="35"/>
      <c r="E92" s="254"/>
      <c r="F92" s="254"/>
      <c r="G92" s="254"/>
      <c r="H92" s="254"/>
      <c r="I92" s="50" t="s">
        <v>56</v>
      </c>
      <c r="J92" s="162" t="s">
        <v>133</v>
      </c>
      <c r="K92" s="162"/>
      <c r="L92" s="162"/>
      <c r="M92" s="162"/>
      <c r="N92" s="162"/>
      <c r="O92" s="162"/>
      <c r="P92" s="162"/>
      <c r="Q92" s="162"/>
      <c r="R92" s="162"/>
      <c r="S92" s="162"/>
      <c r="T92" s="162"/>
      <c r="U92" s="162"/>
      <c r="V92" s="162"/>
      <c r="W92" s="36"/>
    </row>
    <row r="93" spans="1:24" ht="20.100000000000001" customHeight="1">
      <c r="A93" s="4"/>
      <c r="B93" s="4"/>
      <c r="C93" s="34"/>
      <c r="D93" s="35">
        <v>2</v>
      </c>
      <c r="E93" s="280" t="s">
        <v>77</v>
      </c>
      <c r="F93" s="280"/>
      <c r="G93" s="280"/>
      <c r="H93" s="280"/>
      <c r="I93" s="281"/>
      <c r="J93" s="281"/>
      <c r="K93" s="281"/>
      <c r="L93" s="281"/>
      <c r="M93" s="281"/>
      <c r="N93" s="281"/>
      <c r="O93" s="281"/>
      <c r="P93" s="281"/>
      <c r="Q93" s="281"/>
      <c r="R93" s="281"/>
      <c r="S93" s="281"/>
      <c r="T93" s="281"/>
      <c r="U93" s="281"/>
      <c r="V93" s="281"/>
      <c r="W93" s="36"/>
    </row>
    <row r="94" spans="1:24" ht="20.100000000000001" customHeight="1">
      <c r="A94" s="4"/>
      <c r="B94" s="4"/>
      <c r="C94" s="34"/>
      <c r="D94" s="35"/>
      <c r="E94" s="254"/>
      <c r="F94" s="254"/>
      <c r="G94" s="254"/>
      <c r="H94" s="254"/>
      <c r="I94" s="50" t="s">
        <v>57</v>
      </c>
      <c r="J94" s="187" t="s">
        <v>58</v>
      </c>
      <c r="K94" s="187"/>
      <c r="L94" s="187"/>
      <c r="M94" s="187"/>
      <c r="N94" s="187"/>
      <c r="O94" s="187"/>
      <c r="P94" s="187"/>
      <c r="Q94" s="187"/>
      <c r="R94" s="187"/>
      <c r="S94" s="187"/>
      <c r="T94" s="187"/>
      <c r="U94" s="187"/>
      <c r="V94" s="187"/>
      <c r="W94" s="36"/>
    </row>
    <row r="95" spans="1:24" ht="20.100000000000001" customHeight="1">
      <c r="A95" s="4">
        <f>IF(ISBLANK(I95), 1, 0)</f>
        <v>1</v>
      </c>
      <c r="B95" s="4"/>
      <c r="C95" s="34"/>
      <c r="D95" s="35">
        <v>3</v>
      </c>
      <c r="E95" s="280" t="s">
        <v>78</v>
      </c>
      <c r="F95" s="280"/>
      <c r="G95" s="280"/>
      <c r="H95" s="280"/>
      <c r="I95" s="281"/>
      <c r="J95" s="281"/>
      <c r="K95" s="281"/>
      <c r="L95" s="281"/>
      <c r="M95" s="281"/>
      <c r="N95" s="281"/>
      <c r="O95" s="281"/>
      <c r="P95" s="281"/>
      <c r="Q95" s="281"/>
      <c r="R95" s="281"/>
      <c r="S95" s="281"/>
      <c r="T95" s="281"/>
      <c r="U95" s="281"/>
      <c r="V95" s="281"/>
      <c r="W95" s="36"/>
    </row>
    <row r="96" spans="1:24" ht="20.100000000000001" customHeight="1">
      <c r="A96" s="4"/>
      <c r="B96" s="4"/>
      <c r="C96" s="34"/>
      <c r="D96" s="35"/>
      <c r="E96" s="254"/>
      <c r="F96" s="254"/>
      <c r="G96" s="254"/>
      <c r="H96" s="254"/>
      <c r="I96" s="50" t="s">
        <v>57</v>
      </c>
      <c r="J96" s="187" t="s">
        <v>60</v>
      </c>
      <c r="K96" s="187"/>
      <c r="L96" s="187"/>
      <c r="M96" s="187"/>
      <c r="N96" s="187"/>
      <c r="O96" s="187"/>
      <c r="P96" s="187"/>
      <c r="Q96" s="187"/>
      <c r="R96" s="187"/>
      <c r="S96" s="187"/>
      <c r="T96" s="187"/>
      <c r="U96" s="187"/>
      <c r="V96" s="187"/>
      <c r="W96" s="36"/>
    </row>
    <row r="97" spans="1:23" ht="20.100000000000001" customHeight="1">
      <c r="A97" s="4">
        <f>IF(ISBLANK(I97), 1, 0)</f>
        <v>1</v>
      </c>
      <c r="B97" s="4"/>
      <c r="C97" s="34"/>
      <c r="D97" s="35">
        <v>4</v>
      </c>
      <c r="E97" s="280" t="s">
        <v>6</v>
      </c>
      <c r="F97" s="280"/>
      <c r="G97" s="280"/>
      <c r="H97" s="280"/>
      <c r="I97" s="281"/>
      <c r="J97" s="281"/>
      <c r="K97" s="281"/>
      <c r="L97" s="281"/>
      <c r="M97" s="282"/>
      <c r="N97" s="282"/>
      <c r="O97" s="282"/>
      <c r="P97" s="282"/>
      <c r="Q97" s="282"/>
      <c r="R97" s="282"/>
      <c r="S97" s="282"/>
      <c r="T97" s="282"/>
      <c r="U97" s="282"/>
      <c r="V97" s="282"/>
      <c r="W97" s="36"/>
    </row>
    <row r="98" spans="1:23" ht="20.100000000000001" customHeight="1">
      <c r="A98" s="4"/>
      <c r="B98" s="4"/>
      <c r="C98" s="38"/>
      <c r="D98" s="39"/>
      <c r="E98" s="254"/>
      <c r="F98" s="254"/>
      <c r="G98" s="254"/>
      <c r="H98" s="254"/>
      <c r="I98" s="50" t="s">
        <v>57</v>
      </c>
      <c r="J98" s="187" t="s">
        <v>128</v>
      </c>
      <c r="K98" s="187"/>
      <c r="L98" s="187"/>
      <c r="M98" s="187"/>
      <c r="N98" s="187"/>
      <c r="O98" s="187"/>
      <c r="P98" s="187"/>
      <c r="Q98" s="187"/>
      <c r="R98" s="187"/>
      <c r="S98" s="187"/>
      <c r="T98" s="187"/>
      <c r="U98" s="187"/>
      <c r="V98" s="187"/>
      <c r="W98" s="36"/>
    </row>
    <row r="99" spans="1:23" ht="20.100000000000001" customHeight="1">
      <c r="A99" s="4"/>
      <c r="B99" s="4"/>
      <c r="C99" s="34"/>
      <c r="D99" s="35">
        <v>5</v>
      </c>
      <c r="E99" s="280" t="s">
        <v>7</v>
      </c>
      <c r="F99" s="280"/>
      <c r="G99" s="280"/>
      <c r="H99" s="280"/>
      <c r="I99" s="281"/>
      <c r="J99" s="281"/>
      <c r="K99" s="281"/>
      <c r="L99" s="281"/>
      <c r="M99" s="282"/>
      <c r="N99" s="282"/>
      <c r="O99" s="282"/>
      <c r="P99" s="282"/>
      <c r="Q99" s="282"/>
      <c r="R99" s="282"/>
      <c r="S99" s="282"/>
      <c r="T99" s="282"/>
      <c r="U99" s="282"/>
      <c r="V99" s="282"/>
      <c r="W99" s="36"/>
    </row>
    <row r="100" spans="1:23" ht="20.100000000000001" customHeight="1">
      <c r="A100" s="4"/>
      <c r="B100" s="4"/>
      <c r="C100" s="38"/>
      <c r="D100" s="39"/>
      <c r="E100" s="254"/>
      <c r="F100" s="254"/>
      <c r="G100" s="254"/>
      <c r="H100" s="254"/>
      <c r="I100" s="50" t="s">
        <v>57</v>
      </c>
      <c r="J100" s="187" t="s">
        <v>59</v>
      </c>
      <c r="K100" s="187"/>
      <c r="L100" s="187"/>
      <c r="M100" s="187"/>
      <c r="N100" s="187"/>
      <c r="O100" s="187"/>
      <c r="P100" s="187"/>
      <c r="Q100" s="187"/>
      <c r="R100" s="187"/>
      <c r="S100" s="187"/>
      <c r="T100" s="187"/>
      <c r="U100" s="187"/>
      <c r="V100" s="187"/>
      <c r="W100" s="36"/>
    </row>
    <row r="101" spans="1:23" ht="20.100000000000001" customHeight="1">
      <c r="A101" s="4"/>
      <c r="B101" s="4"/>
      <c r="C101" s="34"/>
      <c r="D101" s="35">
        <v>6</v>
      </c>
      <c r="E101" s="280" t="s">
        <v>43</v>
      </c>
      <c r="F101" s="280"/>
      <c r="G101" s="280"/>
      <c r="H101" s="280"/>
      <c r="I101" s="281"/>
      <c r="J101" s="281"/>
      <c r="K101" s="281"/>
      <c r="L101" s="281"/>
      <c r="M101" s="281"/>
      <c r="N101" s="281"/>
      <c r="O101" s="281"/>
      <c r="P101" s="281"/>
      <c r="Q101" s="281"/>
      <c r="R101" s="281"/>
      <c r="S101" s="281"/>
      <c r="T101" s="281"/>
      <c r="U101" s="281"/>
      <c r="V101" s="281"/>
      <c r="W101" s="36"/>
    </row>
    <row r="102" spans="1:23" ht="20.100000000000001" customHeight="1">
      <c r="A102" s="4"/>
      <c r="B102" s="4"/>
      <c r="C102" s="38"/>
      <c r="D102" s="39"/>
      <c r="E102" s="39"/>
      <c r="F102" s="39"/>
      <c r="G102" s="39"/>
      <c r="H102" s="39"/>
      <c r="I102" s="37" t="s">
        <v>57</v>
      </c>
      <c r="J102" s="162" t="s">
        <v>74</v>
      </c>
      <c r="K102" s="162"/>
      <c r="L102" s="162"/>
      <c r="M102" s="162"/>
      <c r="N102" s="162"/>
      <c r="O102" s="162"/>
      <c r="P102" s="162"/>
      <c r="Q102" s="162"/>
      <c r="R102" s="162"/>
      <c r="S102" s="162"/>
      <c r="T102" s="162"/>
      <c r="U102" s="162"/>
      <c r="V102" s="162"/>
      <c r="W102" s="36"/>
    </row>
    <row r="103" spans="1:23" ht="5.0999999999999996" customHeight="1">
      <c r="A103" s="4"/>
      <c r="B103" s="4"/>
      <c r="C103" s="43"/>
      <c r="D103" s="44"/>
      <c r="E103" s="44"/>
      <c r="F103" s="44"/>
      <c r="G103" s="44"/>
      <c r="H103" s="44"/>
      <c r="I103" s="126"/>
      <c r="J103" s="45"/>
      <c r="K103" s="45"/>
      <c r="L103" s="45"/>
      <c r="M103" s="45"/>
      <c r="N103" s="45"/>
      <c r="O103" s="45"/>
      <c r="P103" s="45"/>
      <c r="Q103" s="45"/>
      <c r="R103" s="45"/>
      <c r="S103" s="45"/>
      <c r="T103" s="45"/>
      <c r="U103" s="45"/>
      <c r="V103" s="45"/>
      <c r="W103" s="46"/>
    </row>
    <row r="104" spans="1:23" ht="9.9499999999999993" customHeight="1">
      <c r="A104" s="4"/>
      <c r="B104" s="4"/>
      <c r="C104" s="39"/>
      <c r="D104" s="39"/>
      <c r="E104" s="39"/>
      <c r="F104" s="39"/>
      <c r="G104" s="39"/>
      <c r="H104" s="39"/>
      <c r="I104" s="47"/>
      <c r="J104" s="47"/>
      <c r="K104" s="47"/>
      <c r="L104" s="47"/>
      <c r="M104" s="47"/>
      <c r="N104" s="47"/>
      <c r="O104" s="47"/>
      <c r="P104" s="47"/>
      <c r="Q104" s="47"/>
      <c r="R104" s="47"/>
      <c r="S104" s="47"/>
      <c r="T104" s="47"/>
      <c r="U104" s="47"/>
      <c r="V104" s="47"/>
      <c r="W104" s="39"/>
    </row>
    <row r="105" spans="1:23" ht="9.9499999999999993" customHeight="1">
      <c r="A105" s="4"/>
      <c r="B105" s="4"/>
      <c r="C105" s="39"/>
      <c r="D105" s="39"/>
      <c r="E105" s="39"/>
      <c r="F105" s="39"/>
      <c r="G105" s="39"/>
      <c r="H105" s="39"/>
      <c r="I105" s="125"/>
      <c r="J105" s="39"/>
      <c r="K105" s="39"/>
      <c r="L105" s="39"/>
      <c r="M105" s="39"/>
      <c r="N105" s="39"/>
      <c r="O105" s="39"/>
      <c r="P105" s="39"/>
      <c r="Q105" s="39"/>
      <c r="R105" s="39"/>
      <c r="S105" s="39"/>
      <c r="T105" s="39"/>
      <c r="U105" s="39"/>
      <c r="V105" s="39"/>
      <c r="W105" s="39"/>
    </row>
    <row r="106" spans="1:23" ht="20.100000000000001" customHeight="1">
      <c r="A106" s="4"/>
      <c r="B106" s="4"/>
      <c r="C106" s="167" t="s">
        <v>101</v>
      </c>
      <c r="D106" s="168"/>
      <c r="E106" s="168"/>
      <c r="F106" s="168"/>
      <c r="G106" s="168"/>
      <c r="H106" s="169"/>
    </row>
    <row r="107" spans="1:23" ht="8.1" customHeight="1">
      <c r="A107" s="4"/>
      <c r="B107" s="4"/>
      <c r="C107" s="30"/>
      <c r="D107" s="31"/>
      <c r="E107" s="31"/>
      <c r="F107" s="31"/>
      <c r="G107" s="31"/>
      <c r="H107" s="31"/>
      <c r="I107" s="123"/>
      <c r="J107" s="32"/>
      <c r="K107" s="32"/>
      <c r="L107" s="32"/>
      <c r="M107" s="32"/>
      <c r="N107" s="32"/>
      <c r="O107" s="32"/>
      <c r="P107" s="32"/>
      <c r="Q107" s="32"/>
      <c r="R107" s="32"/>
      <c r="S107" s="32"/>
      <c r="T107" s="32"/>
      <c r="U107" s="32"/>
      <c r="V107" s="32"/>
      <c r="W107" s="33"/>
    </row>
    <row r="108" spans="1:23" ht="8.1" customHeight="1">
      <c r="A108" s="4"/>
      <c r="B108" s="4"/>
      <c r="C108" s="30"/>
      <c r="D108" s="81"/>
      <c r="E108" s="81"/>
      <c r="F108" s="81"/>
      <c r="G108" s="81"/>
      <c r="H108" s="81"/>
      <c r="I108" s="82"/>
      <c r="J108" s="82"/>
      <c r="K108" s="82"/>
      <c r="L108" s="82"/>
      <c r="M108" s="82"/>
      <c r="N108" s="82"/>
      <c r="O108" s="82"/>
      <c r="P108" s="82"/>
      <c r="Q108" s="82"/>
      <c r="R108" s="82"/>
      <c r="S108" s="82"/>
      <c r="T108" s="82"/>
      <c r="U108" s="82"/>
      <c r="V108" s="82"/>
      <c r="W108" s="36"/>
    </row>
    <row r="109" spans="1:23" ht="20.100000000000001" customHeight="1">
      <c r="A109" s="4">
        <f>IF(AND(I19="有",ISBLANK(I109)), 1, 0)</f>
        <v>0</v>
      </c>
      <c r="B109" s="4"/>
      <c r="C109" s="34"/>
      <c r="D109" s="35">
        <v>1</v>
      </c>
      <c r="E109" s="280" t="s">
        <v>0</v>
      </c>
      <c r="F109" s="280"/>
      <c r="G109" s="280"/>
      <c r="H109" s="280"/>
      <c r="I109" s="283"/>
      <c r="J109" s="283"/>
      <c r="K109" s="283"/>
      <c r="L109" s="283"/>
      <c r="M109" s="282"/>
      <c r="N109" s="282"/>
      <c r="O109" s="282"/>
      <c r="P109" s="282"/>
      <c r="Q109" s="282"/>
      <c r="R109" s="282"/>
      <c r="S109" s="282"/>
      <c r="T109" s="282"/>
      <c r="U109" s="282"/>
      <c r="V109" s="282"/>
      <c r="W109" s="36"/>
    </row>
    <row r="110" spans="1:23" ht="20.100000000000001" customHeight="1">
      <c r="A110" s="4"/>
      <c r="B110" s="4"/>
      <c r="C110" s="34"/>
      <c r="D110" s="35"/>
      <c r="E110" s="254"/>
      <c r="F110" s="254"/>
      <c r="G110" s="254"/>
      <c r="H110" s="254"/>
      <c r="I110" s="37" t="s">
        <v>57</v>
      </c>
      <c r="J110" s="187" t="s">
        <v>106</v>
      </c>
      <c r="K110" s="187"/>
      <c r="L110" s="187"/>
      <c r="M110" s="187"/>
      <c r="N110" s="187"/>
      <c r="O110" s="187"/>
      <c r="P110" s="187"/>
      <c r="Q110" s="187"/>
      <c r="R110" s="187"/>
      <c r="S110" s="187"/>
      <c r="T110" s="187"/>
      <c r="U110" s="187"/>
      <c r="V110" s="187"/>
      <c r="W110" s="36"/>
    </row>
    <row r="111" spans="1:23" ht="20.100000000000001" customHeight="1">
      <c r="A111" s="4">
        <f>IF(AND(I19="有",ISBLANK(I111)), 1, 0)</f>
        <v>0</v>
      </c>
      <c r="B111" s="4"/>
      <c r="C111" s="34"/>
      <c r="D111" s="35">
        <v>2</v>
      </c>
      <c r="E111" s="280" t="s">
        <v>1</v>
      </c>
      <c r="F111" s="280"/>
      <c r="G111" s="280"/>
      <c r="H111" s="280"/>
      <c r="I111" s="281"/>
      <c r="J111" s="281"/>
      <c r="K111" s="281"/>
      <c r="L111" s="281"/>
      <c r="M111" s="281"/>
      <c r="N111" s="281"/>
      <c r="O111" s="281"/>
      <c r="P111" s="281"/>
      <c r="Q111" s="281"/>
      <c r="R111" s="281"/>
      <c r="S111" s="281"/>
      <c r="T111" s="281"/>
      <c r="U111" s="281"/>
      <c r="V111" s="281"/>
      <c r="W111" s="36"/>
    </row>
    <row r="112" spans="1:23" ht="20.100000000000001" customHeight="1">
      <c r="A112" s="4"/>
      <c r="B112" s="4"/>
      <c r="C112" s="34"/>
      <c r="D112" s="35"/>
      <c r="E112" s="254"/>
      <c r="F112" s="254"/>
      <c r="G112" s="254"/>
      <c r="H112" s="254"/>
      <c r="I112" s="37" t="s">
        <v>116</v>
      </c>
      <c r="J112" s="187" t="s">
        <v>117</v>
      </c>
      <c r="K112" s="187"/>
      <c r="L112" s="187"/>
      <c r="M112" s="187"/>
      <c r="N112" s="187"/>
      <c r="O112" s="187"/>
      <c r="P112" s="187"/>
      <c r="Q112" s="187"/>
      <c r="R112" s="187"/>
      <c r="S112" s="187"/>
      <c r="T112" s="187"/>
      <c r="U112" s="187"/>
      <c r="V112" s="187"/>
      <c r="W112" s="36"/>
    </row>
    <row r="113" spans="1:24" ht="20.100000000000001" customHeight="1">
      <c r="A113" s="4"/>
      <c r="B113" s="4"/>
      <c r="C113" s="34"/>
      <c r="D113" s="35">
        <v>3</v>
      </c>
      <c r="E113" s="280" t="s">
        <v>11</v>
      </c>
      <c r="F113" s="280"/>
      <c r="G113" s="280"/>
      <c r="H113" s="280"/>
      <c r="I113" s="281"/>
      <c r="J113" s="281"/>
      <c r="K113" s="281"/>
      <c r="L113" s="281"/>
      <c r="M113" s="281"/>
      <c r="N113" s="281"/>
      <c r="O113" s="281"/>
      <c r="P113" s="281"/>
      <c r="Q113" s="281"/>
      <c r="R113" s="281"/>
      <c r="S113" s="281"/>
      <c r="T113" s="281"/>
      <c r="U113" s="281"/>
      <c r="V113" s="281"/>
      <c r="W113" s="36"/>
    </row>
    <row r="114" spans="1:24" ht="20.100000000000001" customHeight="1">
      <c r="A114" s="4"/>
      <c r="B114" s="4"/>
      <c r="C114" s="34"/>
      <c r="D114" s="35"/>
      <c r="E114" s="254"/>
      <c r="F114" s="254"/>
      <c r="G114" s="254"/>
      <c r="H114" s="254"/>
      <c r="I114" s="37" t="s">
        <v>57</v>
      </c>
      <c r="J114" s="187" t="s">
        <v>58</v>
      </c>
      <c r="K114" s="187"/>
      <c r="L114" s="187"/>
      <c r="M114" s="187"/>
      <c r="N114" s="187"/>
      <c r="O114" s="187"/>
      <c r="P114" s="187"/>
      <c r="Q114" s="187"/>
      <c r="R114" s="187"/>
      <c r="S114" s="187"/>
      <c r="T114" s="187"/>
      <c r="U114" s="187"/>
      <c r="V114" s="187"/>
      <c r="W114" s="36"/>
    </row>
    <row r="115" spans="1:24" ht="20.100000000000001" customHeight="1">
      <c r="A115" s="4">
        <f>IF(AND(I19="有",ISBLANK(I115)), 1, 0)</f>
        <v>0</v>
      </c>
      <c r="B115" s="4"/>
      <c r="C115" s="34"/>
      <c r="D115" s="35">
        <v>4</v>
      </c>
      <c r="E115" s="280" t="s">
        <v>12</v>
      </c>
      <c r="F115" s="280"/>
      <c r="G115" s="280"/>
      <c r="H115" s="280"/>
      <c r="I115" s="281"/>
      <c r="J115" s="281"/>
      <c r="K115" s="281"/>
      <c r="L115" s="281"/>
      <c r="M115" s="281"/>
      <c r="N115" s="281"/>
      <c r="O115" s="281"/>
      <c r="P115" s="281"/>
      <c r="Q115" s="281"/>
      <c r="R115" s="281"/>
      <c r="S115" s="281"/>
      <c r="T115" s="281"/>
      <c r="U115" s="281"/>
      <c r="V115" s="281"/>
      <c r="W115" s="36"/>
    </row>
    <row r="116" spans="1:24" ht="20.100000000000001" customHeight="1">
      <c r="A116" s="4"/>
      <c r="B116" s="4"/>
      <c r="C116" s="38"/>
      <c r="D116" s="39"/>
      <c r="E116" s="254"/>
      <c r="F116" s="254"/>
      <c r="G116" s="254"/>
      <c r="H116" s="254"/>
      <c r="I116" s="37" t="s">
        <v>57</v>
      </c>
      <c r="J116" s="187" t="s">
        <v>60</v>
      </c>
      <c r="K116" s="187"/>
      <c r="L116" s="187"/>
      <c r="M116" s="187"/>
      <c r="N116" s="187"/>
      <c r="O116" s="187"/>
      <c r="P116" s="187"/>
      <c r="Q116" s="187"/>
      <c r="R116" s="187"/>
      <c r="S116" s="187"/>
      <c r="T116" s="187"/>
      <c r="U116" s="187"/>
      <c r="V116" s="187"/>
      <c r="W116" s="36"/>
    </row>
    <row r="117" spans="1:24" ht="20.100000000000001" customHeight="1">
      <c r="A117" s="4">
        <f>IF(AND(I19="有",ISBLANK(I117)), 1, 0)</f>
        <v>0</v>
      </c>
      <c r="B117" s="4"/>
      <c r="C117" s="34"/>
      <c r="D117" s="35">
        <v>5</v>
      </c>
      <c r="E117" s="280" t="s">
        <v>6</v>
      </c>
      <c r="F117" s="280"/>
      <c r="G117" s="280"/>
      <c r="H117" s="280"/>
      <c r="I117" s="281"/>
      <c r="J117" s="281"/>
      <c r="K117" s="281"/>
      <c r="L117" s="281"/>
      <c r="M117" s="282"/>
      <c r="N117" s="282"/>
      <c r="O117" s="282"/>
      <c r="P117" s="282"/>
      <c r="Q117" s="282"/>
      <c r="R117" s="282"/>
      <c r="S117" s="282"/>
      <c r="T117" s="282"/>
      <c r="U117" s="282"/>
      <c r="V117" s="282"/>
      <c r="W117" s="36"/>
    </row>
    <row r="118" spans="1:24" ht="20.100000000000001" customHeight="1">
      <c r="A118" s="4"/>
      <c r="B118" s="4"/>
      <c r="C118" s="38"/>
      <c r="D118" s="39"/>
      <c r="E118" s="254"/>
      <c r="F118" s="254"/>
      <c r="G118" s="254"/>
      <c r="H118" s="254"/>
      <c r="I118" s="37" t="s">
        <v>57</v>
      </c>
      <c r="J118" s="187" t="s">
        <v>128</v>
      </c>
      <c r="K118" s="187"/>
      <c r="L118" s="187"/>
      <c r="M118" s="187"/>
      <c r="N118" s="187"/>
      <c r="O118" s="187"/>
      <c r="P118" s="187"/>
      <c r="Q118" s="187"/>
      <c r="R118" s="187"/>
      <c r="S118" s="187"/>
      <c r="T118" s="187"/>
      <c r="U118" s="187"/>
      <c r="V118" s="187"/>
      <c r="W118" s="36"/>
    </row>
    <row r="119" spans="1:24" ht="20.100000000000001" customHeight="1">
      <c r="A119" s="4"/>
      <c r="B119" s="4"/>
      <c r="C119" s="34"/>
      <c r="D119" s="35">
        <v>6</v>
      </c>
      <c r="E119" s="280" t="s">
        <v>7</v>
      </c>
      <c r="F119" s="280"/>
      <c r="G119" s="280"/>
      <c r="H119" s="280"/>
      <c r="I119" s="281"/>
      <c r="J119" s="281"/>
      <c r="K119" s="281"/>
      <c r="L119" s="281"/>
      <c r="M119" s="282"/>
      <c r="N119" s="282"/>
      <c r="O119" s="282"/>
      <c r="P119" s="282"/>
      <c r="Q119" s="282"/>
      <c r="R119" s="282"/>
      <c r="S119" s="282"/>
      <c r="T119" s="282"/>
      <c r="U119" s="282"/>
      <c r="V119" s="282"/>
      <c r="W119" s="36"/>
    </row>
    <row r="120" spans="1:24" ht="20.100000000000001" customHeight="1">
      <c r="A120" s="4"/>
      <c r="B120" s="4"/>
      <c r="C120" s="38"/>
      <c r="D120" s="39"/>
      <c r="E120" s="254"/>
      <c r="F120" s="254"/>
      <c r="G120" s="254"/>
      <c r="H120" s="254"/>
      <c r="I120" s="37" t="s">
        <v>57</v>
      </c>
      <c r="J120" s="187" t="s">
        <v>59</v>
      </c>
      <c r="K120" s="187"/>
      <c r="L120" s="187"/>
      <c r="M120" s="187"/>
      <c r="N120" s="187"/>
      <c r="O120" s="187"/>
      <c r="P120" s="187"/>
      <c r="Q120" s="187"/>
      <c r="R120" s="187"/>
      <c r="S120" s="187"/>
      <c r="T120" s="187"/>
      <c r="U120" s="187"/>
      <c r="V120" s="187"/>
      <c r="W120" s="36"/>
    </row>
    <row r="121" spans="1:24" ht="5.0999999999999996" customHeight="1">
      <c r="A121" s="4"/>
      <c r="B121" s="4"/>
      <c r="C121" s="43"/>
      <c r="D121" s="44"/>
      <c r="E121" s="207"/>
      <c r="F121" s="207"/>
      <c r="G121" s="207"/>
      <c r="H121" s="207"/>
      <c r="I121" s="71"/>
      <c r="J121" s="45"/>
      <c r="K121" s="45"/>
      <c r="L121" s="45"/>
      <c r="M121" s="45"/>
      <c r="N121" s="45"/>
      <c r="O121" s="45"/>
      <c r="P121" s="45"/>
      <c r="Q121" s="45"/>
      <c r="R121" s="45"/>
      <c r="S121" s="45"/>
      <c r="T121" s="45"/>
      <c r="U121" s="45"/>
      <c r="V121" s="45"/>
      <c r="W121" s="46"/>
    </row>
    <row r="122" spans="1:24" ht="9.9499999999999993" customHeight="1">
      <c r="A122" s="4"/>
      <c r="B122" s="4"/>
      <c r="C122" s="39"/>
      <c r="D122" s="39"/>
      <c r="E122" s="39"/>
      <c r="F122" s="39"/>
      <c r="G122" s="39"/>
      <c r="H122" s="39"/>
      <c r="I122" s="47"/>
      <c r="J122" s="47"/>
      <c r="K122" s="47"/>
      <c r="L122" s="47"/>
      <c r="M122" s="47"/>
      <c r="N122" s="47"/>
      <c r="O122" s="47"/>
      <c r="P122" s="47"/>
      <c r="Q122" s="47"/>
      <c r="R122" s="47"/>
      <c r="S122" s="47"/>
      <c r="T122" s="47"/>
      <c r="U122" s="47"/>
      <c r="V122" s="47"/>
      <c r="W122" s="39"/>
    </row>
    <row r="123" spans="1:24" s="3" customFormat="1" ht="9.9499999999999993" customHeight="1">
      <c r="A123" s="4"/>
      <c r="B123" s="4"/>
      <c r="C123" s="39"/>
      <c r="D123" s="39"/>
      <c r="E123" s="39"/>
      <c r="F123" s="39"/>
      <c r="G123" s="39"/>
      <c r="H123" s="39"/>
      <c r="I123" s="124"/>
      <c r="J123" s="47"/>
      <c r="K123" s="47"/>
      <c r="L123" s="39"/>
      <c r="M123" s="39"/>
      <c r="N123" s="39"/>
      <c r="O123" s="39"/>
      <c r="P123" s="39"/>
      <c r="Q123" s="39"/>
      <c r="R123" s="39"/>
      <c r="S123" s="39"/>
      <c r="T123" s="39"/>
      <c r="U123" s="39"/>
      <c r="V123" s="39"/>
      <c r="W123" s="39"/>
      <c r="X123" s="39"/>
    </row>
    <row r="124" spans="1:24" s="3" customFormat="1" ht="20.100000000000001" customHeight="1">
      <c r="A124" s="4"/>
      <c r="B124" s="4"/>
      <c r="C124" s="167" t="s">
        <v>102</v>
      </c>
      <c r="D124" s="168"/>
      <c r="E124" s="168"/>
      <c r="F124" s="168"/>
      <c r="G124" s="168"/>
      <c r="H124" s="168"/>
      <c r="I124" s="169"/>
    </row>
    <row r="125" spans="1:24" s="3" customFormat="1" ht="8.1" customHeight="1">
      <c r="A125" s="4"/>
      <c r="B125" s="4"/>
      <c r="C125" s="30"/>
      <c r="D125" s="31"/>
      <c r="E125" s="31"/>
      <c r="F125" s="31"/>
      <c r="G125" s="31"/>
      <c r="H125" s="31"/>
      <c r="I125" s="31"/>
      <c r="J125" s="32"/>
      <c r="K125" s="32"/>
      <c r="L125" s="32"/>
      <c r="M125" s="32"/>
      <c r="N125" s="32"/>
      <c r="O125" s="32"/>
      <c r="P125" s="32"/>
      <c r="Q125" s="32"/>
      <c r="R125" s="32"/>
      <c r="S125" s="32"/>
      <c r="T125" s="32"/>
      <c r="U125" s="32"/>
      <c r="V125" s="32"/>
      <c r="W125" s="33"/>
    </row>
    <row r="126" spans="1:24" s="3" customFormat="1" ht="51" customHeight="1">
      <c r="A126" s="4"/>
      <c r="B126" s="4"/>
      <c r="C126" s="30"/>
      <c r="D126" s="275" t="s">
        <v>151</v>
      </c>
      <c r="E126" s="275"/>
      <c r="F126" s="275"/>
      <c r="G126" s="275"/>
      <c r="H126" s="275"/>
      <c r="I126" s="275"/>
      <c r="J126" s="275"/>
      <c r="K126" s="275"/>
      <c r="L126" s="275"/>
      <c r="M126" s="275"/>
      <c r="N126" s="275"/>
      <c r="O126" s="275"/>
      <c r="P126" s="275"/>
      <c r="Q126" s="275"/>
      <c r="R126" s="275"/>
      <c r="S126" s="275"/>
      <c r="T126" s="275"/>
      <c r="U126" s="275"/>
      <c r="V126" s="127"/>
      <c r="W126" s="36"/>
    </row>
    <row r="127" spans="1:24" s="3" customFormat="1" ht="21.95" customHeight="1">
      <c r="A127" s="4"/>
      <c r="B127" s="4"/>
      <c r="C127" s="30"/>
      <c r="D127" s="261" t="s">
        <v>61</v>
      </c>
      <c r="E127" s="262"/>
      <c r="F127" s="262"/>
      <c r="G127" s="262"/>
      <c r="H127" s="263"/>
      <c r="I127" s="257" t="s">
        <v>131</v>
      </c>
      <c r="J127" s="258"/>
      <c r="K127" s="276" t="s">
        <v>132</v>
      </c>
      <c r="L127" s="250" t="s">
        <v>13</v>
      </c>
      <c r="M127" s="251"/>
      <c r="N127" s="267" t="s">
        <v>64</v>
      </c>
      <c r="O127" s="268"/>
      <c r="P127" s="268"/>
      <c r="Q127" s="269"/>
      <c r="R127" s="270"/>
      <c r="S127" s="250" t="s">
        <v>62</v>
      </c>
      <c r="T127" s="271"/>
      <c r="U127" s="272"/>
      <c r="V127" s="102"/>
      <c r="W127" s="103"/>
      <c r="X127" s="102"/>
    </row>
    <row r="128" spans="1:24" s="3" customFormat="1" ht="21.95" customHeight="1">
      <c r="A128" s="4"/>
      <c r="B128" s="4"/>
      <c r="C128" s="34"/>
      <c r="D128" s="264"/>
      <c r="E128" s="265"/>
      <c r="F128" s="265"/>
      <c r="G128" s="265"/>
      <c r="H128" s="266"/>
      <c r="I128" s="259"/>
      <c r="J128" s="260"/>
      <c r="K128" s="277"/>
      <c r="L128" s="252"/>
      <c r="M128" s="253"/>
      <c r="N128" s="51" t="s">
        <v>93</v>
      </c>
      <c r="O128" s="51" t="s">
        <v>94</v>
      </c>
      <c r="P128" s="51" t="s">
        <v>95</v>
      </c>
      <c r="Q128" s="51" t="s">
        <v>84</v>
      </c>
      <c r="R128" s="51" t="s">
        <v>96</v>
      </c>
      <c r="S128" s="252"/>
      <c r="T128" s="273"/>
      <c r="U128" s="274"/>
      <c r="V128" s="104"/>
      <c r="W128" s="105"/>
      <c r="X128" s="104"/>
    </row>
    <row r="129" spans="1:24" s="3" customFormat="1" ht="20.100000000000001" customHeight="1">
      <c r="A129" s="4">
        <f t="shared" ref="A129:A157" si="0">IF(AND(I129="○", OR(AND(K129&lt;&gt;"一般", K129&lt;&gt;"特定"), L129="", N129="", O129="", P129="", Q129="", R129="", S129="")), 1103,0)</f>
        <v>0</v>
      </c>
      <c r="B129" s="4"/>
      <c r="C129" s="34"/>
      <c r="D129" s="52">
        <v>1</v>
      </c>
      <c r="E129" s="149" t="s">
        <v>14</v>
      </c>
      <c r="F129" s="149"/>
      <c r="G129" s="149"/>
      <c r="H129" s="150"/>
      <c r="I129" s="255"/>
      <c r="J129" s="256"/>
      <c r="K129" s="13"/>
      <c r="L129" s="278"/>
      <c r="M129" s="279"/>
      <c r="N129" s="14"/>
      <c r="O129" s="53"/>
      <c r="P129" s="53"/>
      <c r="Q129" s="99"/>
      <c r="R129" s="99"/>
      <c r="S129" s="155"/>
      <c r="T129" s="156"/>
      <c r="U129" s="157"/>
      <c r="V129" s="104"/>
      <c r="W129" s="105"/>
      <c r="X129" s="104"/>
    </row>
    <row r="130" spans="1:24" s="3" customFormat="1" ht="20.100000000000001" customHeight="1">
      <c r="A130" s="4">
        <f t="shared" si="0"/>
        <v>0</v>
      </c>
      <c r="B130" s="4"/>
      <c r="C130" s="34"/>
      <c r="D130" s="54">
        <v>2</v>
      </c>
      <c r="E130" s="151" t="s">
        <v>15</v>
      </c>
      <c r="F130" s="151"/>
      <c r="G130" s="151"/>
      <c r="H130" s="152"/>
      <c r="I130" s="158"/>
      <c r="J130" s="159"/>
      <c r="K130" s="15"/>
      <c r="L130" s="160"/>
      <c r="M130" s="161"/>
      <c r="N130" s="16"/>
      <c r="O130" s="97"/>
      <c r="P130" s="97"/>
      <c r="Q130" s="100"/>
      <c r="R130" s="100"/>
      <c r="S130" s="146"/>
      <c r="T130" s="147"/>
      <c r="U130" s="148"/>
      <c r="V130" s="104"/>
      <c r="W130" s="105"/>
      <c r="X130" s="104"/>
    </row>
    <row r="131" spans="1:24" s="3" customFormat="1" ht="20.100000000000001" customHeight="1">
      <c r="A131" s="4">
        <f t="shared" si="0"/>
        <v>0</v>
      </c>
      <c r="B131" s="4"/>
      <c r="C131" s="34"/>
      <c r="D131" s="54">
        <v>3</v>
      </c>
      <c r="E131" s="151" t="s">
        <v>16</v>
      </c>
      <c r="F131" s="151"/>
      <c r="G131" s="151"/>
      <c r="H131" s="152"/>
      <c r="I131" s="158"/>
      <c r="J131" s="159"/>
      <c r="K131" s="15"/>
      <c r="L131" s="160"/>
      <c r="M131" s="161"/>
      <c r="N131" s="16"/>
      <c r="O131" s="97"/>
      <c r="P131" s="97"/>
      <c r="Q131" s="100"/>
      <c r="R131" s="100"/>
      <c r="S131" s="146"/>
      <c r="T131" s="147"/>
      <c r="U131" s="148"/>
      <c r="V131" s="104"/>
      <c r="W131" s="105"/>
      <c r="X131" s="104"/>
    </row>
    <row r="132" spans="1:24" s="3" customFormat="1" ht="20.100000000000001" customHeight="1">
      <c r="A132" s="4">
        <f t="shared" si="0"/>
        <v>0</v>
      </c>
      <c r="B132" s="4"/>
      <c r="C132" s="34"/>
      <c r="D132" s="54">
        <v>4</v>
      </c>
      <c r="E132" s="151" t="s">
        <v>17</v>
      </c>
      <c r="F132" s="151"/>
      <c r="G132" s="151"/>
      <c r="H132" s="152"/>
      <c r="I132" s="158"/>
      <c r="J132" s="159"/>
      <c r="K132" s="15"/>
      <c r="L132" s="160"/>
      <c r="M132" s="161"/>
      <c r="N132" s="16"/>
      <c r="O132" s="97"/>
      <c r="P132" s="97"/>
      <c r="Q132" s="100"/>
      <c r="R132" s="100"/>
      <c r="S132" s="146"/>
      <c r="T132" s="147"/>
      <c r="U132" s="148"/>
      <c r="V132" s="104"/>
      <c r="W132" s="105"/>
      <c r="X132" s="104"/>
    </row>
    <row r="133" spans="1:24" s="3" customFormat="1" ht="20.100000000000001" customHeight="1">
      <c r="A133" s="4">
        <f t="shared" si="0"/>
        <v>0</v>
      </c>
      <c r="B133" s="4"/>
      <c r="C133" s="34"/>
      <c r="D133" s="54">
        <v>5</v>
      </c>
      <c r="E133" s="153" t="s">
        <v>135</v>
      </c>
      <c r="F133" s="153"/>
      <c r="G133" s="153"/>
      <c r="H133" s="154"/>
      <c r="I133" s="158"/>
      <c r="J133" s="159"/>
      <c r="K133" s="15"/>
      <c r="L133" s="160"/>
      <c r="M133" s="161"/>
      <c r="N133" s="16"/>
      <c r="O133" s="97"/>
      <c r="P133" s="97"/>
      <c r="Q133" s="100"/>
      <c r="R133" s="100"/>
      <c r="S133" s="146"/>
      <c r="T133" s="147"/>
      <c r="U133" s="148"/>
      <c r="V133" s="104"/>
      <c r="W133" s="105"/>
      <c r="X133" s="104"/>
    </row>
    <row r="134" spans="1:24" s="3" customFormat="1" ht="20.100000000000001" customHeight="1">
      <c r="A134" s="4">
        <f t="shared" si="0"/>
        <v>0</v>
      </c>
      <c r="B134" s="4"/>
      <c r="C134" s="34"/>
      <c r="D134" s="54">
        <v>6</v>
      </c>
      <c r="E134" s="151" t="s">
        <v>18</v>
      </c>
      <c r="F134" s="151"/>
      <c r="G134" s="151"/>
      <c r="H134" s="152"/>
      <c r="I134" s="158"/>
      <c r="J134" s="159"/>
      <c r="K134" s="15"/>
      <c r="L134" s="160"/>
      <c r="M134" s="161"/>
      <c r="N134" s="16"/>
      <c r="O134" s="97"/>
      <c r="P134" s="97"/>
      <c r="Q134" s="100"/>
      <c r="R134" s="100"/>
      <c r="S134" s="146"/>
      <c r="T134" s="147"/>
      <c r="U134" s="148"/>
      <c r="V134" s="104"/>
      <c r="W134" s="105"/>
      <c r="X134" s="104"/>
    </row>
    <row r="135" spans="1:24" s="3" customFormat="1" ht="20.100000000000001" customHeight="1">
      <c r="A135" s="4">
        <f t="shared" si="0"/>
        <v>0</v>
      </c>
      <c r="B135" s="4"/>
      <c r="C135" s="34"/>
      <c r="D135" s="54">
        <v>7</v>
      </c>
      <c r="E135" s="151" t="s">
        <v>19</v>
      </c>
      <c r="F135" s="151"/>
      <c r="G135" s="151"/>
      <c r="H135" s="152"/>
      <c r="I135" s="158"/>
      <c r="J135" s="159"/>
      <c r="K135" s="15"/>
      <c r="L135" s="160"/>
      <c r="M135" s="161"/>
      <c r="N135" s="16"/>
      <c r="O135" s="97"/>
      <c r="P135" s="97"/>
      <c r="Q135" s="100"/>
      <c r="R135" s="100"/>
      <c r="S135" s="146"/>
      <c r="T135" s="147"/>
      <c r="U135" s="148"/>
      <c r="V135" s="104"/>
      <c r="W135" s="105"/>
      <c r="X135" s="104"/>
    </row>
    <row r="136" spans="1:24" s="3" customFormat="1" ht="20.100000000000001" customHeight="1">
      <c r="A136" s="4">
        <f t="shared" si="0"/>
        <v>0</v>
      </c>
      <c r="B136" s="4"/>
      <c r="C136" s="34"/>
      <c r="D136" s="54">
        <v>8</v>
      </c>
      <c r="E136" s="151" t="s">
        <v>20</v>
      </c>
      <c r="F136" s="151"/>
      <c r="G136" s="151"/>
      <c r="H136" s="152"/>
      <c r="I136" s="158"/>
      <c r="J136" s="159"/>
      <c r="K136" s="15"/>
      <c r="L136" s="160"/>
      <c r="M136" s="161"/>
      <c r="N136" s="16"/>
      <c r="O136" s="97"/>
      <c r="P136" s="97"/>
      <c r="Q136" s="100"/>
      <c r="R136" s="100"/>
      <c r="S136" s="146"/>
      <c r="T136" s="147"/>
      <c r="U136" s="148"/>
      <c r="V136" s="104"/>
      <c r="W136" s="105"/>
      <c r="X136" s="104"/>
    </row>
    <row r="137" spans="1:24" s="3" customFormat="1" ht="20.100000000000001" customHeight="1">
      <c r="A137" s="4">
        <f t="shared" si="0"/>
        <v>0</v>
      </c>
      <c r="B137" s="4"/>
      <c r="C137" s="34"/>
      <c r="D137" s="54">
        <v>9</v>
      </c>
      <c r="E137" s="151" t="s">
        <v>21</v>
      </c>
      <c r="F137" s="151"/>
      <c r="G137" s="151"/>
      <c r="H137" s="152"/>
      <c r="I137" s="158"/>
      <c r="J137" s="159"/>
      <c r="K137" s="15"/>
      <c r="L137" s="160"/>
      <c r="M137" s="161"/>
      <c r="N137" s="16"/>
      <c r="O137" s="97"/>
      <c r="P137" s="97"/>
      <c r="Q137" s="100"/>
      <c r="R137" s="100"/>
      <c r="S137" s="146"/>
      <c r="T137" s="147"/>
      <c r="U137" s="148"/>
      <c r="V137" s="104"/>
      <c r="W137" s="105"/>
      <c r="X137" s="104"/>
    </row>
    <row r="138" spans="1:24" s="3" customFormat="1" ht="20.100000000000001" customHeight="1">
      <c r="A138" s="4">
        <f t="shared" si="0"/>
        <v>0</v>
      </c>
      <c r="B138" s="4"/>
      <c r="C138" s="34"/>
      <c r="D138" s="54">
        <v>10</v>
      </c>
      <c r="E138" s="153" t="s">
        <v>22</v>
      </c>
      <c r="F138" s="153"/>
      <c r="G138" s="153"/>
      <c r="H138" s="154"/>
      <c r="I138" s="158"/>
      <c r="J138" s="159"/>
      <c r="K138" s="15"/>
      <c r="L138" s="160"/>
      <c r="M138" s="161"/>
      <c r="N138" s="16"/>
      <c r="O138" s="97"/>
      <c r="P138" s="97"/>
      <c r="Q138" s="100"/>
      <c r="R138" s="100"/>
      <c r="S138" s="146"/>
      <c r="T138" s="147"/>
      <c r="U138" s="148"/>
      <c r="V138" s="104"/>
      <c r="W138" s="105"/>
      <c r="X138" s="104"/>
    </row>
    <row r="139" spans="1:24" s="3" customFormat="1" ht="20.100000000000001" customHeight="1">
      <c r="A139" s="4">
        <f t="shared" si="0"/>
        <v>0</v>
      </c>
      <c r="B139" s="4"/>
      <c r="C139" s="34"/>
      <c r="D139" s="54">
        <v>11</v>
      </c>
      <c r="E139" s="151" t="s">
        <v>23</v>
      </c>
      <c r="F139" s="151"/>
      <c r="G139" s="151"/>
      <c r="H139" s="152"/>
      <c r="I139" s="158"/>
      <c r="J139" s="159"/>
      <c r="K139" s="15"/>
      <c r="L139" s="160"/>
      <c r="M139" s="161"/>
      <c r="N139" s="16"/>
      <c r="O139" s="97"/>
      <c r="P139" s="97"/>
      <c r="Q139" s="100"/>
      <c r="R139" s="100"/>
      <c r="S139" s="146"/>
      <c r="T139" s="147"/>
      <c r="U139" s="148"/>
      <c r="V139" s="104"/>
      <c r="W139" s="105"/>
      <c r="X139" s="104"/>
    </row>
    <row r="140" spans="1:24" s="3" customFormat="1" ht="20.100000000000001" customHeight="1">
      <c r="A140" s="4">
        <f t="shared" si="0"/>
        <v>0</v>
      </c>
      <c r="B140" s="4"/>
      <c r="C140" s="34"/>
      <c r="D140" s="54">
        <v>12</v>
      </c>
      <c r="E140" s="151" t="s">
        <v>24</v>
      </c>
      <c r="F140" s="151"/>
      <c r="G140" s="151"/>
      <c r="H140" s="152"/>
      <c r="I140" s="158"/>
      <c r="J140" s="159"/>
      <c r="K140" s="15"/>
      <c r="L140" s="160"/>
      <c r="M140" s="161"/>
      <c r="N140" s="16"/>
      <c r="O140" s="97"/>
      <c r="P140" s="97"/>
      <c r="Q140" s="100"/>
      <c r="R140" s="100"/>
      <c r="S140" s="146"/>
      <c r="T140" s="147"/>
      <c r="U140" s="148"/>
      <c r="V140" s="104"/>
      <c r="W140" s="105"/>
      <c r="X140" s="104"/>
    </row>
    <row r="141" spans="1:24" s="3" customFormat="1" ht="20.100000000000001" customHeight="1">
      <c r="A141" s="4">
        <f t="shared" si="0"/>
        <v>0</v>
      </c>
      <c r="B141" s="4"/>
      <c r="C141" s="34"/>
      <c r="D141" s="54">
        <v>13</v>
      </c>
      <c r="E141" s="151" t="s">
        <v>25</v>
      </c>
      <c r="F141" s="151"/>
      <c r="G141" s="151"/>
      <c r="H141" s="152"/>
      <c r="I141" s="158"/>
      <c r="J141" s="159"/>
      <c r="K141" s="15"/>
      <c r="L141" s="160"/>
      <c r="M141" s="161"/>
      <c r="N141" s="16"/>
      <c r="O141" s="97"/>
      <c r="P141" s="97"/>
      <c r="Q141" s="100"/>
      <c r="R141" s="100"/>
      <c r="S141" s="146"/>
      <c r="T141" s="147"/>
      <c r="U141" s="148"/>
      <c r="V141" s="104"/>
      <c r="W141" s="105"/>
      <c r="X141" s="104"/>
    </row>
    <row r="142" spans="1:24" s="3" customFormat="1" ht="20.100000000000001" customHeight="1">
      <c r="A142" s="4">
        <f t="shared" si="0"/>
        <v>0</v>
      </c>
      <c r="B142" s="4"/>
      <c r="C142" s="34"/>
      <c r="D142" s="54">
        <v>14</v>
      </c>
      <c r="E142" s="151" t="s">
        <v>26</v>
      </c>
      <c r="F142" s="151"/>
      <c r="G142" s="151"/>
      <c r="H142" s="152"/>
      <c r="I142" s="158"/>
      <c r="J142" s="159"/>
      <c r="K142" s="15"/>
      <c r="L142" s="160"/>
      <c r="M142" s="161"/>
      <c r="N142" s="16"/>
      <c r="O142" s="97"/>
      <c r="P142" s="97"/>
      <c r="Q142" s="100"/>
      <c r="R142" s="100"/>
      <c r="S142" s="146"/>
      <c r="T142" s="147"/>
      <c r="U142" s="148"/>
      <c r="V142" s="104"/>
      <c r="W142" s="105"/>
      <c r="X142" s="104"/>
    </row>
    <row r="143" spans="1:24" s="3" customFormat="1" ht="20.100000000000001" customHeight="1">
      <c r="A143" s="4">
        <f t="shared" si="0"/>
        <v>0</v>
      </c>
      <c r="B143" s="4"/>
      <c r="C143" s="34"/>
      <c r="D143" s="54">
        <v>15</v>
      </c>
      <c r="E143" s="151" t="s">
        <v>27</v>
      </c>
      <c r="F143" s="151"/>
      <c r="G143" s="151"/>
      <c r="H143" s="152"/>
      <c r="I143" s="158"/>
      <c r="J143" s="159"/>
      <c r="K143" s="15"/>
      <c r="L143" s="160"/>
      <c r="M143" s="161"/>
      <c r="N143" s="16"/>
      <c r="O143" s="97"/>
      <c r="P143" s="97"/>
      <c r="Q143" s="100"/>
      <c r="R143" s="100"/>
      <c r="S143" s="146"/>
      <c r="T143" s="147"/>
      <c r="U143" s="148"/>
      <c r="V143" s="104"/>
      <c r="W143" s="105"/>
      <c r="X143" s="104"/>
    </row>
    <row r="144" spans="1:24" s="3" customFormat="1" ht="20.100000000000001" customHeight="1">
      <c r="A144" s="4">
        <f t="shared" si="0"/>
        <v>0</v>
      </c>
      <c r="B144" s="4"/>
      <c r="C144" s="34"/>
      <c r="D144" s="54">
        <v>16</v>
      </c>
      <c r="E144" s="151" t="s">
        <v>28</v>
      </c>
      <c r="F144" s="151"/>
      <c r="G144" s="151"/>
      <c r="H144" s="152"/>
      <c r="I144" s="158"/>
      <c r="J144" s="159"/>
      <c r="K144" s="15"/>
      <c r="L144" s="160"/>
      <c r="M144" s="161"/>
      <c r="N144" s="16"/>
      <c r="O144" s="97"/>
      <c r="P144" s="97"/>
      <c r="Q144" s="100"/>
      <c r="R144" s="100"/>
      <c r="S144" s="146"/>
      <c r="T144" s="147"/>
      <c r="U144" s="148"/>
      <c r="V144" s="104"/>
      <c r="W144" s="105"/>
      <c r="X144" s="104"/>
    </row>
    <row r="145" spans="1:24" s="3" customFormat="1" ht="20.100000000000001" customHeight="1">
      <c r="A145" s="4">
        <f t="shared" si="0"/>
        <v>0</v>
      </c>
      <c r="B145" s="4"/>
      <c r="C145" s="34"/>
      <c r="D145" s="54">
        <v>17</v>
      </c>
      <c r="E145" s="151" t="s">
        <v>29</v>
      </c>
      <c r="F145" s="151"/>
      <c r="G145" s="151"/>
      <c r="H145" s="152"/>
      <c r="I145" s="158"/>
      <c r="J145" s="159"/>
      <c r="K145" s="15"/>
      <c r="L145" s="160"/>
      <c r="M145" s="161"/>
      <c r="N145" s="16"/>
      <c r="O145" s="97"/>
      <c r="P145" s="97"/>
      <c r="Q145" s="100"/>
      <c r="R145" s="100"/>
      <c r="S145" s="146"/>
      <c r="T145" s="147"/>
      <c r="U145" s="148"/>
      <c r="V145" s="104"/>
      <c r="W145" s="105"/>
      <c r="X145" s="104"/>
    </row>
    <row r="146" spans="1:24" s="3" customFormat="1" ht="20.100000000000001" customHeight="1">
      <c r="A146" s="4">
        <f t="shared" si="0"/>
        <v>0</v>
      </c>
      <c r="B146" s="4"/>
      <c r="C146" s="34"/>
      <c r="D146" s="54">
        <v>18</v>
      </c>
      <c r="E146" s="151" t="s">
        <v>30</v>
      </c>
      <c r="F146" s="151"/>
      <c r="G146" s="151"/>
      <c r="H146" s="152"/>
      <c r="I146" s="158"/>
      <c r="J146" s="159"/>
      <c r="K146" s="15"/>
      <c r="L146" s="160"/>
      <c r="M146" s="161"/>
      <c r="N146" s="16"/>
      <c r="O146" s="97"/>
      <c r="P146" s="97"/>
      <c r="Q146" s="100"/>
      <c r="R146" s="100"/>
      <c r="S146" s="146"/>
      <c r="T146" s="147"/>
      <c r="U146" s="148"/>
      <c r="V146" s="104"/>
      <c r="W146" s="105"/>
      <c r="X146" s="104"/>
    </row>
    <row r="147" spans="1:24" s="3" customFormat="1" ht="20.100000000000001" customHeight="1">
      <c r="A147" s="4">
        <f t="shared" si="0"/>
        <v>0</v>
      </c>
      <c r="B147" s="4"/>
      <c r="C147" s="34"/>
      <c r="D147" s="54">
        <v>19</v>
      </c>
      <c r="E147" s="151" t="s">
        <v>31</v>
      </c>
      <c r="F147" s="151"/>
      <c r="G147" s="151"/>
      <c r="H147" s="152"/>
      <c r="I147" s="158"/>
      <c r="J147" s="159"/>
      <c r="K147" s="15"/>
      <c r="L147" s="160"/>
      <c r="M147" s="161"/>
      <c r="N147" s="16"/>
      <c r="O147" s="97"/>
      <c r="P147" s="97"/>
      <c r="Q147" s="100"/>
      <c r="R147" s="100"/>
      <c r="S147" s="146"/>
      <c r="T147" s="147"/>
      <c r="U147" s="148"/>
      <c r="V147" s="104"/>
      <c r="W147" s="105"/>
      <c r="X147" s="104"/>
    </row>
    <row r="148" spans="1:24" s="3" customFormat="1" ht="20.100000000000001" customHeight="1">
      <c r="A148" s="4">
        <f t="shared" si="0"/>
        <v>0</v>
      </c>
      <c r="B148" s="4"/>
      <c r="C148" s="30"/>
      <c r="D148" s="54">
        <v>20</v>
      </c>
      <c r="E148" s="151" t="s">
        <v>32</v>
      </c>
      <c r="F148" s="151"/>
      <c r="G148" s="151"/>
      <c r="H148" s="152"/>
      <c r="I148" s="158"/>
      <c r="J148" s="159"/>
      <c r="K148" s="15"/>
      <c r="L148" s="160"/>
      <c r="M148" s="161"/>
      <c r="N148" s="16"/>
      <c r="O148" s="97"/>
      <c r="P148" s="97"/>
      <c r="Q148" s="100"/>
      <c r="R148" s="100"/>
      <c r="S148" s="146"/>
      <c r="T148" s="147"/>
      <c r="U148" s="148"/>
      <c r="V148" s="102"/>
      <c r="W148" s="103"/>
      <c r="X148" s="102"/>
    </row>
    <row r="149" spans="1:24" s="3" customFormat="1" ht="20.100000000000001" customHeight="1">
      <c r="A149" s="4">
        <f t="shared" si="0"/>
        <v>0</v>
      </c>
      <c r="B149" s="4"/>
      <c r="C149" s="34"/>
      <c r="D149" s="54">
        <v>21</v>
      </c>
      <c r="E149" s="151" t="s">
        <v>33</v>
      </c>
      <c r="F149" s="151"/>
      <c r="G149" s="151"/>
      <c r="H149" s="152"/>
      <c r="I149" s="158"/>
      <c r="J149" s="159"/>
      <c r="K149" s="15"/>
      <c r="L149" s="160"/>
      <c r="M149" s="161"/>
      <c r="N149" s="16"/>
      <c r="O149" s="97"/>
      <c r="P149" s="97"/>
      <c r="Q149" s="100"/>
      <c r="R149" s="100"/>
      <c r="S149" s="146"/>
      <c r="T149" s="147"/>
      <c r="U149" s="148"/>
      <c r="V149" s="104"/>
      <c r="W149" s="105"/>
      <c r="X149" s="104"/>
    </row>
    <row r="150" spans="1:24" s="3" customFormat="1" ht="20.100000000000001" customHeight="1">
      <c r="A150" s="4">
        <f t="shared" si="0"/>
        <v>0</v>
      </c>
      <c r="B150" s="4"/>
      <c r="C150" s="34"/>
      <c r="D150" s="54">
        <v>22</v>
      </c>
      <c r="E150" s="151" t="s">
        <v>34</v>
      </c>
      <c r="F150" s="151"/>
      <c r="G150" s="151"/>
      <c r="H150" s="152"/>
      <c r="I150" s="158"/>
      <c r="J150" s="159"/>
      <c r="K150" s="15"/>
      <c r="L150" s="160"/>
      <c r="M150" s="161"/>
      <c r="N150" s="16"/>
      <c r="O150" s="97"/>
      <c r="P150" s="97"/>
      <c r="Q150" s="100"/>
      <c r="R150" s="100"/>
      <c r="S150" s="146"/>
      <c r="T150" s="147"/>
      <c r="U150" s="148"/>
      <c r="V150" s="104"/>
      <c r="W150" s="105"/>
      <c r="X150" s="104"/>
    </row>
    <row r="151" spans="1:24" s="3" customFormat="1" ht="20.100000000000001" customHeight="1">
      <c r="A151" s="4">
        <f t="shared" si="0"/>
        <v>0</v>
      </c>
      <c r="B151" s="4"/>
      <c r="C151" s="34"/>
      <c r="D151" s="54">
        <v>23</v>
      </c>
      <c r="E151" s="151" t="s">
        <v>35</v>
      </c>
      <c r="F151" s="151"/>
      <c r="G151" s="151"/>
      <c r="H151" s="152"/>
      <c r="I151" s="158"/>
      <c r="J151" s="159"/>
      <c r="K151" s="15"/>
      <c r="L151" s="160"/>
      <c r="M151" s="161"/>
      <c r="N151" s="16"/>
      <c r="O151" s="97"/>
      <c r="P151" s="97"/>
      <c r="Q151" s="100"/>
      <c r="R151" s="100"/>
      <c r="S151" s="146"/>
      <c r="T151" s="147"/>
      <c r="U151" s="148"/>
      <c r="V151" s="104"/>
      <c r="W151" s="105"/>
      <c r="X151" s="104"/>
    </row>
    <row r="152" spans="1:24" s="3" customFormat="1" ht="20.100000000000001" customHeight="1">
      <c r="A152" s="4">
        <f t="shared" si="0"/>
        <v>0</v>
      </c>
      <c r="B152" s="4"/>
      <c r="C152" s="34"/>
      <c r="D152" s="54">
        <v>24</v>
      </c>
      <c r="E152" s="151" t="s">
        <v>36</v>
      </c>
      <c r="F152" s="151"/>
      <c r="G152" s="151"/>
      <c r="H152" s="152"/>
      <c r="I152" s="158"/>
      <c r="J152" s="159"/>
      <c r="K152" s="15"/>
      <c r="L152" s="160"/>
      <c r="M152" s="161"/>
      <c r="N152" s="16"/>
      <c r="O152" s="97"/>
      <c r="P152" s="97"/>
      <c r="Q152" s="100"/>
      <c r="R152" s="100"/>
      <c r="S152" s="146"/>
      <c r="T152" s="147"/>
      <c r="U152" s="148"/>
      <c r="V152" s="104"/>
      <c r="W152" s="105"/>
      <c r="X152" s="104"/>
    </row>
    <row r="153" spans="1:24" s="3" customFormat="1" ht="20.100000000000001" customHeight="1">
      <c r="A153" s="4">
        <f t="shared" si="0"/>
        <v>0</v>
      </c>
      <c r="B153" s="4"/>
      <c r="C153" s="34"/>
      <c r="D153" s="54">
        <v>25</v>
      </c>
      <c r="E153" s="151" t="s">
        <v>37</v>
      </c>
      <c r="F153" s="151"/>
      <c r="G153" s="151"/>
      <c r="H153" s="152"/>
      <c r="I153" s="158"/>
      <c r="J153" s="159"/>
      <c r="K153" s="15"/>
      <c r="L153" s="160"/>
      <c r="M153" s="161"/>
      <c r="N153" s="16"/>
      <c r="O153" s="97"/>
      <c r="P153" s="97"/>
      <c r="Q153" s="100"/>
      <c r="R153" s="100"/>
      <c r="S153" s="146"/>
      <c r="T153" s="147"/>
      <c r="U153" s="148"/>
      <c r="V153" s="104"/>
      <c r="W153" s="105"/>
      <c r="X153" s="104"/>
    </row>
    <row r="154" spans="1:24" s="3" customFormat="1" ht="20.100000000000001" customHeight="1">
      <c r="A154" s="4">
        <f t="shared" si="0"/>
        <v>0</v>
      </c>
      <c r="B154" s="4"/>
      <c r="C154" s="34"/>
      <c r="D154" s="54">
        <v>26</v>
      </c>
      <c r="E154" s="151" t="s">
        <v>38</v>
      </c>
      <c r="F154" s="151"/>
      <c r="G154" s="151"/>
      <c r="H154" s="152"/>
      <c r="I154" s="158"/>
      <c r="J154" s="159"/>
      <c r="K154" s="15"/>
      <c r="L154" s="160"/>
      <c r="M154" s="161"/>
      <c r="N154" s="16"/>
      <c r="O154" s="97"/>
      <c r="P154" s="97"/>
      <c r="Q154" s="100"/>
      <c r="R154" s="100"/>
      <c r="S154" s="146"/>
      <c r="T154" s="147"/>
      <c r="U154" s="148"/>
      <c r="V154" s="104"/>
      <c r="W154" s="105"/>
      <c r="X154" s="104"/>
    </row>
    <row r="155" spans="1:24" s="3" customFormat="1" ht="20.100000000000001" customHeight="1">
      <c r="A155" s="4">
        <f t="shared" si="0"/>
        <v>0</v>
      </c>
      <c r="B155" s="4"/>
      <c r="C155" s="34"/>
      <c r="D155" s="54">
        <v>27</v>
      </c>
      <c r="E155" s="151" t="s">
        <v>39</v>
      </c>
      <c r="F155" s="151"/>
      <c r="G155" s="151"/>
      <c r="H155" s="152"/>
      <c r="I155" s="158"/>
      <c r="J155" s="159"/>
      <c r="K155" s="15"/>
      <c r="L155" s="160"/>
      <c r="M155" s="161"/>
      <c r="N155" s="16"/>
      <c r="O155" s="97"/>
      <c r="P155" s="97"/>
      <c r="Q155" s="100"/>
      <c r="R155" s="100"/>
      <c r="S155" s="146"/>
      <c r="T155" s="147"/>
      <c r="U155" s="148"/>
      <c r="V155" s="104"/>
      <c r="W155" s="105"/>
      <c r="X155" s="104"/>
    </row>
    <row r="156" spans="1:24" s="3" customFormat="1" ht="20.100000000000001" customHeight="1">
      <c r="A156" s="4">
        <f t="shared" si="0"/>
        <v>0</v>
      </c>
      <c r="B156" s="4"/>
      <c r="C156" s="34"/>
      <c r="D156" s="54">
        <v>28</v>
      </c>
      <c r="E156" s="151" t="s">
        <v>40</v>
      </c>
      <c r="F156" s="151"/>
      <c r="G156" s="151"/>
      <c r="H156" s="152"/>
      <c r="I156" s="158"/>
      <c r="J156" s="159"/>
      <c r="K156" s="15"/>
      <c r="L156" s="160"/>
      <c r="M156" s="161"/>
      <c r="N156" s="16"/>
      <c r="O156" s="97"/>
      <c r="P156" s="97"/>
      <c r="Q156" s="100"/>
      <c r="R156" s="100"/>
      <c r="S156" s="146"/>
      <c r="T156" s="147"/>
      <c r="U156" s="148"/>
      <c r="V156" s="104"/>
      <c r="W156" s="105"/>
      <c r="X156" s="104"/>
    </row>
    <row r="157" spans="1:24" s="3" customFormat="1" ht="20.100000000000001" customHeight="1">
      <c r="A157" s="4">
        <f t="shared" si="0"/>
        <v>0</v>
      </c>
      <c r="B157" s="4"/>
      <c r="C157" s="34"/>
      <c r="D157" s="55">
        <v>29</v>
      </c>
      <c r="E157" s="211" t="s">
        <v>41</v>
      </c>
      <c r="F157" s="211"/>
      <c r="G157" s="211"/>
      <c r="H157" s="212"/>
      <c r="I157" s="204"/>
      <c r="J157" s="205"/>
      <c r="K157" s="17"/>
      <c r="L157" s="213"/>
      <c r="M157" s="214"/>
      <c r="N157" s="18"/>
      <c r="O157" s="98"/>
      <c r="P157" s="98"/>
      <c r="Q157" s="101"/>
      <c r="R157" s="101"/>
      <c r="S157" s="215"/>
      <c r="T157" s="216"/>
      <c r="U157" s="217"/>
      <c r="V157" s="104"/>
      <c r="W157" s="105"/>
      <c r="X157" s="104"/>
    </row>
    <row r="158" spans="1:24" s="3" customFormat="1" ht="3" customHeight="1">
      <c r="A158" s="4"/>
      <c r="B158" s="4"/>
      <c r="C158" s="34"/>
      <c r="D158" s="35"/>
      <c r="E158" s="39"/>
      <c r="F158" s="39"/>
      <c r="G158" s="39"/>
      <c r="H158" s="39"/>
      <c r="I158" s="124"/>
      <c r="J158" s="11"/>
      <c r="K158" s="11"/>
      <c r="L158" s="26"/>
      <c r="M158" s="12"/>
      <c r="N158" s="27"/>
      <c r="O158" s="27"/>
      <c r="P158" s="27"/>
      <c r="Q158" s="57"/>
      <c r="R158" s="47"/>
      <c r="S158" s="47"/>
      <c r="T158" s="47"/>
      <c r="U158" s="47"/>
      <c r="V158" s="47"/>
      <c r="W158" s="36"/>
      <c r="X158" s="39"/>
    </row>
    <row r="159" spans="1:24" s="3" customFormat="1" ht="10.5" customHeight="1">
      <c r="A159" s="4"/>
      <c r="B159" s="4"/>
      <c r="C159" s="34"/>
      <c r="D159" s="37"/>
      <c r="E159" s="162"/>
      <c r="F159" s="162"/>
      <c r="G159" s="162"/>
      <c r="H159" s="162"/>
      <c r="I159" s="163"/>
      <c r="J159" s="162"/>
      <c r="K159" s="163"/>
      <c r="L159" s="164"/>
      <c r="M159" s="162"/>
      <c r="N159" s="165"/>
      <c r="O159" s="165"/>
      <c r="P159" s="165"/>
      <c r="Q159" s="164"/>
      <c r="R159" s="162"/>
      <c r="S159" s="162"/>
      <c r="T159" s="162"/>
      <c r="U159" s="162"/>
      <c r="V159" s="162"/>
      <c r="W159" s="36"/>
      <c r="X159" s="39"/>
    </row>
    <row r="160" spans="1:24" s="3" customFormat="1" ht="5.0999999999999996" customHeight="1">
      <c r="A160" s="4"/>
      <c r="B160" s="4"/>
      <c r="C160" s="43"/>
      <c r="D160" s="44"/>
      <c r="E160" s="44"/>
      <c r="F160" s="44"/>
      <c r="G160" s="44"/>
      <c r="H160" s="44"/>
      <c r="I160" s="206"/>
      <c r="J160" s="207"/>
      <c r="K160" s="208"/>
      <c r="L160" s="209"/>
      <c r="M160" s="207"/>
      <c r="N160" s="210"/>
      <c r="O160" s="58"/>
      <c r="P160" s="58"/>
      <c r="Q160" s="59"/>
      <c r="R160" s="45"/>
      <c r="S160" s="45"/>
      <c r="T160" s="45"/>
      <c r="U160" s="45"/>
      <c r="V160" s="45"/>
      <c r="W160" s="46"/>
    </row>
    <row r="161" spans="1:24" s="3" customFormat="1" ht="9.9499999999999993" customHeight="1">
      <c r="A161" s="4"/>
      <c r="B161" s="4"/>
      <c r="C161" s="39"/>
      <c r="D161" s="39"/>
      <c r="E161" s="39"/>
      <c r="F161" s="39"/>
      <c r="G161" s="39"/>
      <c r="H161" s="39"/>
      <c r="I161" s="56"/>
      <c r="J161" s="47"/>
      <c r="K161" s="60"/>
      <c r="L161" s="57"/>
      <c r="M161" s="47"/>
      <c r="N161" s="61"/>
      <c r="O161" s="61"/>
      <c r="P161" s="61"/>
      <c r="Q161" s="57"/>
      <c r="R161" s="47"/>
      <c r="S161" s="47"/>
      <c r="T161" s="47"/>
      <c r="U161" s="47"/>
      <c r="V161" s="47"/>
      <c r="W161" s="39"/>
    </row>
    <row r="162" spans="1:24" ht="9.9499999999999993" customHeight="1">
      <c r="A162" s="4"/>
      <c r="B162" s="4"/>
      <c r="C162" s="39"/>
      <c r="D162" s="39"/>
      <c r="E162" s="39"/>
      <c r="F162" s="39"/>
      <c r="G162" s="39"/>
      <c r="H162" s="39"/>
      <c r="I162" s="125"/>
      <c r="J162" s="39"/>
      <c r="K162" s="56"/>
      <c r="L162" s="62"/>
      <c r="M162" s="39"/>
      <c r="N162" s="63"/>
      <c r="O162" s="63"/>
      <c r="P162" s="63"/>
      <c r="Q162" s="62"/>
      <c r="R162" s="39"/>
      <c r="S162" s="39"/>
      <c r="T162" s="39"/>
      <c r="U162" s="39"/>
      <c r="V162" s="39"/>
      <c r="W162" s="39"/>
    </row>
    <row r="163" spans="1:24" ht="20.100000000000001" customHeight="1">
      <c r="A163" s="4"/>
      <c r="B163" s="4"/>
      <c r="C163" s="167" t="s">
        <v>103</v>
      </c>
      <c r="D163" s="168"/>
      <c r="E163" s="168"/>
      <c r="F163" s="168"/>
      <c r="G163" s="168"/>
      <c r="H163" s="169"/>
      <c r="I163" s="2"/>
      <c r="K163" s="2"/>
      <c r="L163" s="28"/>
      <c r="N163" s="29"/>
      <c r="O163" s="29"/>
      <c r="P163" s="29"/>
      <c r="Q163" s="28"/>
    </row>
    <row r="164" spans="1:24" ht="8.1" customHeight="1">
      <c r="A164" s="4"/>
      <c r="B164" s="4"/>
      <c r="C164" s="30"/>
      <c r="D164" s="31"/>
      <c r="E164" s="31"/>
      <c r="F164" s="31"/>
      <c r="G164" s="31"/>
      <c r="H164" s="31"/>
      <c r="I164" s="64"/>
      <c r="J164" s="32"/>
      <c r="K164" s="64"/>
      <c r="L164" s="65"/>
      <c r="M164" s="32"/>
      <c r="N164" s="66"/>
      <c r="O164" s="66"/>
      <c r="P164" s="66"/>
      <c r="Q164" s="65"/>
      <c r="R164" s="32"/>
      <c r="S164" s="32"/>
      <c r="T164" s="32"/>
      <c r="U164" s="32"/>
      <c r="V164" s="32"/>
      <c r="W164" s="33"/>
    </row>
    <row r="165" spans="1:24" s="3" customFormat="1" ht="18.75" customHeight="1">
      <c r="A165" s="4"/>
      <c r="B165" s="4"/>
      <c r="C165" s="30"/>
      <c r="D165" s="170" t="s">
        <v>130</v>
      </c>
      <c r="E165" s="171"/>
      <c r="F165" s="171"/>
      <c r="G165" s="171"/>
      <c r="H165" s="171"/>
      <c r="I165" s="172"/>
      <c r="J165" s="171"/>
      <c r="K165" s="172"/>
      <c r="L165" s="173"/>
      <c r="M165" s="171"/>
      <c r="N165" s="174"/>
      <c r="O165" s="174"/>
      <c r="P165" s="174"/>
      <c r="Q165" s="173"/>
      <c r="R165" s="171"/>
      <c r="S165" s="171"/>
      <c r="T165" s="171"/>
      <c r="U165" s="171"/>
      <c r="V165" s="171"/>
      <c r="W165" s="36"/>
    </row>
    <row r="166" spans="1:24" s="3" customFormat="1" ht="30.75" customHeight="1">
      <c r="A166" s="4"/>
      <c r="B166" s="4"/>
      <c r="C166" s="30"/>
      <c r="D166" s="175" t="str">
        <f>"【" &amp; C124 &amp; "】で「(" &amp; D137 &amp; ")" &amp; E137 &amp; "」又は「(" &amp; D145 &amp; ")" &amp; E145 &amp; "」を希望した方で、下記の特定工種の施工が可能であり、入札参加を希望する場合は、
希望欄にリストから「○」を選択してください。"</f>
        <v>【F.業種情報】で「(9)管工事業」又は「(17)塗装工事業」を希望した方で、下記の特定工種の施工が可能であり、入札参加を希望する場合は、
希望欄にリストから「○」を選択してください。</v>
      </c>
      <c r="E166" s="176"/>
      <c r="F166" s="176"/>
      <c r="G166" s="176"/>
      <c r="H166" s="176"/>
      <c r="I166" s="177"/>
      <c r="J166" s="176"/>
      <c r="K166" s="178"/>
      <c r="L166" s="179"/>
      <c r="M166" s="176"/>
      <c r="N166" s="180"/>
      <c r="O166" s="180"/>
      <c r="P166" s="180"/>
      <c r="Q166" s="179"/>
      <c r="R166" s="176"/>
      <c r="S166" s="176"/>
      <c r="T166" s="176"/>
      <c r="U166" s="176"/>
      <c r="V166" s="176"/>
      <c r="W166" s="36"/>
    </row>
    <row r="167" spans="1:24" s="3" customFormat="1" ht="15" customHeight="1">
      <c r="A167" s="4"/>
      <c r="B167" s="4"/>
      <c r="C167" s="30"/>
      <c r="D167" s="181" t="s">
        <v>85</v>
      </c>
      <c r="E167" s="181"/>
      <c r="F167" s="181"/>
      <c r="G167" s="181"/>
      <c r="H167" s="181"/>
      <c r="I167" s="182"/>
      <c r="J167" s="181"/>
      <c r="K167" s="182"/>
      <c r="L167" s="183"/>
      <c r="M167" s="181"/>
      <c r="N167" s="184"/>
      <c r="O167" s="184"/>
      <c r="P167" s="185"/>
      <c r="Q167" s="186"/>
      <c r="R167" s="187"/>
      <c r="S167" s="187"/>
      <c r="T167" s="187"/>
      <c r="U167" s="187"/>
      <c r="V167" s="187"/>
      <c r="W167" s="36"/>
    </row>
    <row r="168" spans="1:24" ht="21" customHeight="1">
      <c r="A168" s="4"/>
      <c r="B168" s="4"/>
      <c r="C168" s="34"/>
      <c r="D168" s="188" t="s">
        <v>65</v>
      </c>
      <c r="E168" s="189"/>
      <c r="F168" s="189"/>
      <c r="G168" s="190"/>
      <c r="H168" s="191" t="s">
        <v>66</v>
      </c>
      <c r="I168" s="192"/>
      <c r="J168" s="193"/>
      <c r="K168" s="194"/>
      <c r="L168" s="106" t="s">
        <v>131</v>
      </c>
      <c r="M168" s="195" t="s">
        <v>86</v>
      </c>
      <c r="N168" s="196"/>
      <c r="O168" s="197"/>
      <c r="P168" s="198"/>
      <c r="Q168" s="199"/>
      <c r="R168" s="200"/>
      <c r="S168" s="200"/>
      <c r="T168" s="200"/>
      <c r="U168" s="200"/>
      <c r="V168" s="200"/>
      <c r="W168" s="36"/>
    </row>
    <row r="169" spans="1:24" ht="20.100000000000001" customHeight="1">
      <c r="A169" s="4">
        <f>IF(AND($L169="○", $K145&lt;&gt;"一般", $K145&lt;&gt;"特定"), 1103,0)</f>
        <v>0</v>
      </c>
      <c r="B169" s="4"/>
      <c r="C169" s="34"/>
      <c r="D169" s="21">
        <v>1</v>
      </c>
      <c r="E169" s="218" t="s">
        <v>67</v>
      </c>
      <c r="F169" s="219"/>
      <c r="G169" s="220"/>
      <c r="H169" s="218" t="s">
        <v>123</v>
      </c>
      <c r="I169" s="221"/>
      <c r="J169" s="219"/>
      <c r="K169" s="222"/>
      <c r="L169" s="94"/>
      <c r="M169" s="223"/>
      <c r="N169" s="224"/>
      <c r="O169" s="225"/>
      <c r="P169" s="201"/>
      <c r="Q169" s="202"/>
      <c r="R169" s="203"/>
      <c r="S169" s="203"/>
      <c r="T169" s="203"/>
      <c r="U169" s="203"/>
      <c r="V169" s="203"/>
      <c r="W169" s="36"/>
    </row>
    <row r="170" spans="1:24" ht="20.100000000000001" customHeight="1">
      <c r="A170" s="4">
        <f>IF(AND($L170="○", $K137&lt;&gt;"一般", $K137&lt;&gt;"特定"), 1103,0)</f>
        <v>0</v>
      </c>
      <c r="B170" s="4"/>
      <c r="C170" s="34"/>
      <c r="D170" s="22">
        <v>2</v>
      </c>
      <c r="E170" s="226" t="s">
        <v>68</v>
      </c>
      <c r="F170" s="227"/>
      <c r="G170" s="228"/>
      <c r="H170" s="229" t="s">
        <v>69</v>
      </c>
      <c r="I170" s="230"/>
      <c r="J170" s="231"/>
      <c r="K170" s="232"/>
      <c r="L170" s="95"/>
      <c r="M170" s="233"/>
      <c r="N170" s="234"/>
      <c r="O170" s="235"/>
      <c r="P170" s="201"/>
      <c r="Q170" s="202"/>
      <c r="R170" s="203"/>
      <c r="S170" s="203"/>
      <c r="T170" s="203"/>
      <c r="U170" s="203"/>
      <c r="V170" s="203"/>
      <c r="W170" s="36"/>
    </row>
    <row r="171" spans="1:24" ht="20.100000000000001" customHeight="1">
      <c r="A171" s="4">
        <f>IF(AND($L171="○", $K137&lt;&gt;"一般", $K137&lt;&gt;"特定"), 1103,0)</f>
        <v>0</v>
      </c>
      <c r="B171" s="4"/>
      <c r="C171" s="34"/>
      <c r="D171" s="22">
        <v>3</v>
      </c>
      <c r="E171" s="236"/>
      <c r="F171" s="237"/>
      <c r="G171" s="238"/>
      <c r="H171" s="229" t="s">
        <v>124</v>
      </c>
      <c r="I171" s="239"/>
      <c r="J171" s="231"/>
      <c r="K171" s="232"/>
      <c r="L171" s="95"/>
      <c r="M171" s="233"/>
      <c r="N171" s="234"/>
      <c r="O171" s="235"/>
      <c r="P171" s="201"/>
      <c r="Q171" s="202"/>
      <c r="R171" s="203"/>
      <c r="S171" s="203"/>
      <c r="T171" s="203"/>
      <c r="U171" s="203"/>
      <c r="V171" s="203"/>
      <c r="W171" s="36"/>
    </row>
    <row r="172" spans="1:24" ht="20.100000000000001" customHeight="1">
      <c r="A172" s="4">
        <f>IF(AND($L172="○", $K137&lt;&gt;"一般", $K137&lt;&gt;"特定"), 1103,0)</f>
        <v>0</v>
      </c>
      <c r="B172" s="4"/>
      <c r="C172" s="34"/>
      <c r="D172" s="23">
        <v>4</v>
      </c>
      <c r="E172" s="240"/>
      <c r="F172" s="241"/>
      <c r="G172" s="242"/>
      <c r="H172" s="243" t="s">
        <v>70</v>
      </c>
      <c r="I172" s="244"/>
      <c r="J172" s="245"/>
      <c r="K172" s="246"/>
      <c r="L172" s="96"/>
      <c r="M172" s="247"/>
      <c r="N172" s="248"/>
      <c r="O172" s="249"/>
      <c r="P172" s="201"/>
      <c r="Q172" s="202"/>
      <c r="R172" s="203"/>
      <c r="S172" s="203"/>
      <c r="T172" s="203"/>
      <c r="U172" s="203"/>
      <c r="V172" s="203"/>
      <c r="W172" s="36"/>
    </row>
    <row r="173" spans="1:24" s="25" customFormat="1" ht="15" customHeight="1">
      <c r="A173" s="24"/>
      <c r="B173" s="24"/>
      <c r="C173" s="67"/>
      <c r="D173" s="37" t="s">
        <v>71</v>
      </c>
      <c r="E173" s="162" t="s">
        <v>148</v>
      </c>
      <c r="F173" s="162"/>
      <c r="G173" s="162"/>
      <c r="H173" s="162"/>
      <c r="I173" s="163"/>
      <c r="J173" s="162"/>
      <c r="K173" s="163"/>
      <c r="L173" s="164"/>
      <c r="M173" s="162"/>
      <c r="N173" s="165"/>
      <c r="O173" s="165"/>
      <c r="P173" s="165"/>
      <c r="Q173" s="164"/>
      <c r="R173" s="162"/>
      <c r="S173" s="162"/>
      <c r="T173" s="162"/>
      <c r="U173" s="162"/>
      <c r="V173" s="162"/>
      <c r="W173" s="68"/>
      <c r="X173" s="69"/>
    </row>
    <row r="174" spans="1:24" s="25" customFormat="1" ht="15" customHeight="1">
      <c r="A174" s="24">
        <f>IF(AND(L169="○", ISBLANK(M169)), 1,0)</f>
        <v>0</v>
      </c>
      <c r="B174" s="24"/>
      <c r="C174" s="67"/>
      <c r="D174" s="37" t="s">
        <v>72</v>
      </c>
      <c r="E174" s="162" t="s">
        <v>149</v>
      </c>
      <c r="F174" s="162"/>
      <c r="G174" s="162"/>
      <c r="H174" s="162"/>
      <c r="I174" s="166"/>
      <c r="J174" s="162"/>
      <c r="K174" s="163"/>
      <c r="L174" s="164"/>
      <c r="M174" s="162"/>
      <c r="N174" s="165"/>
      <c r="O174" s="165"/>
      <c r="P174" s="165"/>
      <c r="Q174" s="164"/>
      <c r="R174" s="162"/>
      <c r="S174" s="162"/>
      <c r="T174" s="162"/>
      <c r="U174" s="162"/>
      <c r="V174" s="162"/>
      <c r="W174" s="68"/>
      <c r="X174" s="69"/>
    </row>
    <row r="175" spans="1:24" ht="5.0999999999999996" customHeight="1">
      <c r="A175" s="4">
        <f>IF(AND(L170="○", ISBLANK(M170)), 1,0)</f>
        <v>0</v>
      </c>
      <c r="B175" s="4"/>
      <c r="C175" s="43"/>
      <c r="D175" s="44"/>
      <c r="E175" s="207"/>
      <c r="F175" s="207"/>
      <c r="G175" s="207"/>
      <c r="H175" s="207"/>
      <c r="I175" s="70"/>
      <c r="J175" s="45"/>
      <c r="K175" s="70"/>
      <c r="L175" s="59"/>
      <c r="M175" s="45"/>
      <c r="N175" s="58"/>
      <c r="O175" s="58"/>
      <c r="P175" s="58"/>
      <c r="Q175" s="59"/>
      <c r="R175" s="45"/>
      <c r="S175" s="45"/>
      <c r="T175" s="45"/>
      <c r="U175" s="45"/>
      <c r="V175" s="45"/>
      <c r="W175" s="46"/>
    </row>
    <row r="176" spans="1:24" ht="9.9499999999999993" customHeight="1">
      <c r="A176" s="4">
        <f>IF(AND(L171="○", ISBLANK(M171)), 1,0)</f>
        <v>0</v>
      </c>
      <c r="B176" s="4"/>
      <c r="C176" s="39"/>
      <c r="D176" s="39"/>
      <c r="E176" s="39"/>
      <c r="F176" s="39"/>
      <c r="G176" s="39"/>
      <c r="H176" s="39"/>
      <c r="I176" s="60"/>
      <c r="J176" s="47"/>
      <c r="K176" s="60"/>
      <c r="L176" s="57"/>
      <c r="M176" s="47"/>
      <c r="N176" s="61"/>
      <c r="O176" s="61"/>
      <c r="P176" s="61"/>
      <c r="Q176" s="57"/>
      <c r="R176" s="47"/>
      <c r="S176" s="47"/>
      <c r="T176" s="47"/>
      <c r="U176" s="47"/>
      <c r="V176" s="47"/>
      <c r="W176" s="39"/>
    </row>
    <row r="177" spans="1:17">
      <c r="A177" s="3">
        <f>IF(AND(L172="○", ISBLANK(M172)), 1,0)</f>
        <v>0</v>
      </c>
      <c r="I177" s="2"/>
      <c r="K177" s="2"/>
      <c r="L177" s="28"/>
      <c r="N177" s="29"/>
      <c r="O177" s="29"/>
      <c r="P177" s="29"/>
      <c r="Q177" s="28"/>
    </row>
    <row r="178" spans="1:17">
      <c r="I178" s="2"/>
      <c r="K178" s="2"/>
      <c r="L178" s="28"/>
      <c r="N178" s="29"/>
      <c r="O178" s="29"/>
      <c r="P178" s="29"/>
      <c r="Q178" s="28"/>
    </row>
    <row r="179" spans="1:17">
      <c r="I179" s="2"/>
      <c r="K179" s="2"/>
      <c r="L179" s="28"/>
      <c r="N179" s="29"/>
      <c r="O179" s="29"/>
      <c r="P179" s="29"/>
      <c r="Q179" s="28"/>
    </row>
    <row r="181" spans="1:17">
      <c r="A181" s="3">
        <f>IF(技術者入力シート!C10="", 1201, 0)</f>
        <v>1201</v>
      </c>
      <c r="C181" s="80"/>
    </row>
  </sheetData>
  <sheetProtection password="EF3D" sheet="1" objects="1" scenarios="1"/>
  <dataConsolidate/>
  <mergeCells count="360">
    <mergeCell ref="C6:W6"/>
    <mergeCell ref="C3:W3"/>
    <mergeCell ref="E11:H11"/>
    <mergeCell ref="I11:L11"/>
    <mergeCell ref="E47:H47"/>
    <mergeCell ref="I47:V47"/>
    <mergeCell ref="J48:V48"/>
    <mergeCell ref="E83:H83"/>
    <mergeCell ref="I83:V83"/>
    <mergeCell ref="E49:H49"/>
    <mergeCell ref="I49:L49"/>
    <mergeCell ref="M49:V49"/>
    <mergeCell ref="E50:H50"/>
    <mergeCell ref="J50:V50"/>
    <mergeCell ref="E57:H57"/>
    <mergeCell ref="I51:L51"/>
    <mergeCell ref="M51:V51"/>
    <mergeCell ref="J52:V52"/>
    <mergeCell ref="E51:H51"/>
    <mergeCell ref="E52:H52"/>
    <mergeCell ref="E55:H55"/>
    <mergeCell ref="E56:H56"/>
    <mergeCell ref="I55:L55"/>
    <mergeCell ref="M55:V55"/>
    <mergeCell ref="C1:T1"/>
    <mergeCell ref="J12:V12"/>
    <mergeCell ref="E17:H17"/>
    <mergeCell ref="I17:L17"/>
    <mergeCell ref="M17:V17"/>
    <mergeCell ref="E18:H18"/>
    <mergeCell ref="J18:V18"/>
    <mergeCell ref="E19:H19"/>
    <mergeCell ref="I19:L19"/>
    <mergeCell ref="M19:V19"/>
    <mergeCell ref="E14:H14"/>
    <mergeCell ref="J14:V14"/>
    <mergeCell ref="E15:H15"/>
    <mergeCell ref="I15:L15"/>
    <mergeCell ref="M15:V15"/>
    <mergeCell ref="E16:H16"/>
    <mergeCell ref="J16:V16"/>
    <mergeCell ref="C8:H8"/>
    <mergeCell ref="E9:H9"/>
    <mergeCell ref="E13:H13"/>
    <mergeCell ref="I13:L13"/>
    <mergeCell ref="M13:V13"/>
    <mergeCell ref="C4:W4"/>
    <mergeCell ref="C5:W5"/>
    <mergeCell ref="E28:H28"/>
    <mergeCell ref="J28:V28"/>
    <mergeCell ref="E29:H29"/>
    <mergeCell ref="I29:L29"/>
    <mergeCell ref="M29:V29"/>
    <mergeCell ref="E30:H30"/>
    <mergeCell ref="J30:V30"/>
    <mergeCell ref="E20:H20"/>
    <mergeCell ref="J20:V20"/>
    <mergeCell ref="E21:H21"/>
    <mergeCell ref="C24:H24"/>
    <mergeCell ref="E25:H25"/>
    <mergeCell ref="E27:H27"/>
    <mergeCell ref="I27:L27"/>
    <mergeCell ref="M27:V27"/>
    <mergeCell ref="E34:H34"/>
    <mergeCell ref="J34:V34"/>
    <mergeCell ref="E35:H35"/>
    <mergeCell ref="I35:V35"/>
    <mergeCell ref="E36:H36"/>
    <mergeCell ref="J36:V36"/>
    <mergeCell ref="E31:H31"/>
    <mergeCell ref="I31:V31"/>
    <mergeCell ref="E32:H32"/>
    <mergeCell ref="J32:V32"/>
    <mergeCell ref="E33:H33"/>
    <mergeCell ref="I33:V33"/>
    <mergeCell ref="E53:H53"/>
    <mergeCell ref="I53:L53"/>
    <mergeCell ref="E46:H46"/>
    <mergeCell ref="M45:V45"/>
    <mergeCell ref="M43:V43"/>
    <mergeCell ref="E37:H37"/>
    <mergeCell ref="I37:V37"/>
    <mergeCell ref="E38:H38"/>
    <mergeCell ref="J38:V38"/>
    <mergeCell ref="E39:H39"/>
    <mergeCell ref="I39:V39"/>
    <mergeCell ref="I43:L43"/>
    <mergeCell ref="I45:L45"/>
    <mergeCell ref="E40:H40"/>
    <mergeCell ref="J40:V40"/>
    <mergeCell ref="E41:H41"/>
    <mergeCell ref="I41:V41"/>
    <mergeCell ref="E42:H42"/>
    <mergeCell ref="J42:V42"/>
    <mergeCell ref="E43:H43"/>
    <mergeCell ref="E44:H44"/>
    <mergeCell ref="E45:H45"/>
    <mergeCell ref="J44:V44"/>
    <mergeCell ref="J46:V46"/>
    <mergeCell ref="E68:H68"/>
    <mergeCell ref="J68:V68"/>
    <mergeCell ref="E69:H69"/>
    <mergeCell ref="I69:V69"/>
    <mergeCell ref="E70:H70"/>
    <mergeCell ref="J70:V70"/>
    <mergeCell ref="M53:V53"/>
    <mergeCell ref="E54:H54"/>
    <mergeCell ref="J54:V54"/>
    <mergeCell ref="E65:H65"/>
    <mergeCell ref="I65:L65"/>
    <mergeCell ref="M65:V65"/>
    <mergeCell ref="E66:H66"/>
    <mergeCell ref="J66:V66"/>
    <mergeCell ref="E67:H67"/>
    <mergeCell ref="I67:V67"/>
    <mergeCell ref="C60:H60"/>
    <mergeCell ref="E61:H61"/>
    <mergeCell ref="E63:H63"/>
    <mergeCell ref="I63:L63"/>
    <mergeCell ref="M63:V63"/>
    <mergeCell ref="E64:H64"/>
    <mergeCell ref="J64:V64"/>
    <mergeCell ref="J56:V56"/>
    <mergeCell ref="E74:H74"/>
    <mergeCell ref="J74:V74"/>
    <mergeCell ref="E75:H75"/>
    <mergeCell ref="I75:V75"/>
    <mergeCell ref="E76:H76"/>
    <mergeCell ref="J76:V76"/>
    <mergeCell ref="E71:H71"/>
    <mergeCell ref="I71:V71"/>
    <mergeCell ref="E72:H72"/>
    <mergeCell ref="J72:V72"/>
    <mergeCell ref="E73:H73"/>
    <mergeCell ref="I73:V73"/>
    <mergeCell ref="E77:H77"/>
    <mergeCell ref="I77:V77"/>
    <mergeCell ref="E78:H78"/>
    <mergeCell ref="J78:V78"/>
    <mergeCell ref="E79:H79"/>
    <mergeCell ref="I79:L79"/>
    <mergeCell ref="M79:V79"/>
    <mergeCell ref="J80:V80"/>
    <mergeCell ref="E80:H80"/>
    <mergeCell ref="E85:H85"/>
    <mergeCell ref="C88:H88"/>
    <mergeCell ref="D90:V90"/>
    <mergeCell ref="E91:H91"/>
    <mergeCell ref="I91:V91"/>
    <mergeCell ref="E92:H92"/>
    <mergeCell ref="J92:V92"/>
    <mergeCell ref="E81:H81"/>
    <mergeCell ref="I81:L81"/>
    <mergeCell ref="M81:V81"/>
    <mergeCell ref="E82:H82"/>
    <mergeCell ref="J82:V82"/>
    <mergeCell ref="J84:V84"/>
    <mergeCell ref="E96:H96"/>
    <mergeCell ref="J96:V96"/>
    <mergeCell ref="E97:H97"/>
    <mergeCell ref="I97:L97"/>
    <mergeCell ref="M97:V97"/>
    <mergeCell ref="E98:H98"/>
    <mergeCell ref="J98:V98"/>
    <mergeCell ref="E93:H93"/>
    <mergeCell ref="I93:V93"/>
    <mergeCell ref="E94:H94"/>
    <mergeCell ref="J94:V94"/>
    <mergeCell ref="E95:H95"/>
    <mergeCell ref="I95:V95"/>
    <mergeCell ref="J102:V102"/>
    <mergeCell ref="C106:H106"/>
    <mergeCell ref="E109:H109"/>
    <mergeCell ref="I109:L109"/>
    <mergeCell ref="M109:V109"/>
    <mergeCell ref="E110:H110"/>
    <mergeCell ref="J110:V110"/>
    <mergeCell ref="E99:H99"/>
    <mergeCell ref="I99:L99"/>
    <mergeCell ref="M99:V99"/>
    <mergeCell ref="E100:H100"/>
    <mergeCell ref="J100:V100"/>
    <mergeCell ref="E101:H101"/>
    <mergeCell ref="I101:V101"/>
    <mergeCell ref="E114:H114"/>
    <mergeCell ref="J114:V114"/>
    <mergeCell ref="E115:H115"/>
    <mergeCell ref="I115:V115"/>
    <mergeCell ref="E116:H116"/>
    <mergeCell ref="J116:V116"/>
    <mergeCell ref="E111:H111"/>
    <mergeCell ref="I111:V111"/>
    <mergeCell ref="E112:H112"/>
    <mergeCell ref="J112:V112"/>
    <mergeCell ref="E113:H113"/>
    <mergeCell ref="I113:V113"/>
    <mergeCell ref="L134:M134"/>
    <mergeCell ref="E117:H117"/>
    <mergeCell ref="I117:L117"/>
    <mergeCell ref="M117:V117"/>
    <mergeCell ref="E118:H118"/>
    <mergeCell ref="J118:V118"/>
    <mergeCell ref="E119:H119"/>
    <mergeCell ref="I119:L119"/>
    <mergeCell ref="M119:V119"/>
    <mergeCell ref="L131:M131"/>
    <mergeCell ref="I149:J149"/>
    <mergeCell ref="L127:M128"/>
    <mergeCell ref="L133:M133"/>
    <mergeCell ref="L130:M130"/>
    <mergeCell ref="E120:H120"/>
    <mergeCell ref="J120:V120"/>
    <mergeCell ref="E121:H121"/>
    <mergeCell ref="C124:I124"/>
    <mergeCell ref="I134:J134"/>
    <mergeCell ref="I135:J135"/>
    <mergeCell ref="I129:J129"/>
    <mergeCell ref="I130:J130"/>
    <mergeCell ref="I133:J133"/>
    <mergeCell ref="I127:J128"/>
    <mergeCell ref="D127:H128"/>
    <mergeCell ref="I132:J132"/>
    <mergeCell ref="N127:R127"/>
    <mergeCell ref="S127:U128"/>
    <mergeCell ref="D126:U126"/>
    <mergeCell ref="I131:J131"/>
    <mergeCell ref="K127:K128"/>
    <mergeCell ref="L132:M132"/>
    <mergeCell ref="L129:M129"/>
    <mergeCell ref="L135:M135"/>
    <mergeCell ref="S140:U140"/>
    <mergeCell ref="S155:U155"/>
    <mergeCell ref="E153:H153"/>
    <mergeCell ref="E154:H154"/>
    <mergeCell ref="E155:H155"/>
    <mergeCell ref="E147:H147"/>
    <mergeCell ref="E148:H148"/>
    <mergeCell ref="E149:H149"/>
    <mergeCell ref="E150:H150"/>
    <mergeCell ref="E151:H151"/>
    <mergeCell ref="E152:H152"/>
    <mergeCell ref="S148:U148"/>
    <mergeCell ref="S149:U149"/>
    <mergeCell ref="I155:J155"/>
    <mergeCell ref="L150:M150"/>
    <mergeCell ref="L151:M151"/>
    <mergeCell ref="L153:M153"/>
    <mergeCell ref="L148:M148"/>
    <mergeCell ref="S147:U147"/>
    <mergeCell ref="L155:M155"/>
    <mergeCell ref="I153:J153"/>
    <mergeCell ref="I147:J147"/>
    <mergeCell ref="I154:J154"/>
    <mergeCell ref="I148:J148"/>
    <mergeCell ref="P172:V172"/>
    <mergeCell ref="I150:J150"/>
    <mergeCell ref="I151:J151"/>
    <mergeCell ref="I152:J152"/>
    <mergeCell ref="L142:M142"/>
    <mergeCell ref="L140:M140"/>
    <mergeCell ref="L141:M141"/>
    <mergeCell ref="S154:U154"/>
    <mergeCell ref="L136:M136"/>
    <mergeCell ref="L152:M152"/>
    <mergeCell ref="L149:M149"/>
    <mergeCell ref="L147:M147"/>
    <mergeCell ref="S150:U150"/>
    <mergeCell ref="S151:U151"/>
    <mergeCell ref="S152:U152"/>
    <mergeCell ref="S153:U153"/>
    <mergeCell ref="L154:M154"/>
    <mergeCell ref="L137:M137"/>
    <mergeCell ref="L138:M138"/>
    <mergeCell ref="L139:M139"/>
    <mergeCell ref="S136:U136"/>
    <mergeCell ref="S137:U137"/>
    <mergeCell ref="S138:U138"/>
    <mergeCell ref="S139:U139"/>
    <mergeCell ref="E175:H175"/>
    <mergeCell ref="E169:G169"/>
    <mergeCell ref="H169:K169"/>
    <mergeCell ref="M169:O169"/>
    <mergeCell ref="E170:G170"/>
    <mergeCell ref="H170:K170"/>
    <mergeCell ref="M170:O170"/>
    <mergeCell ref="E171:G171"/>
    <mergeCell ref="H171:K171"/>
    <mergeCell ref="M171:O171"/>
    <mergeCell ref="E172:G172"/>
    <mergeCell ref="H172:K172"/>
    <mergeCell ref="M172:O172"/>
    <mergeCell ref="L143:M143"/>
    <mergeCell ref="E173:V173"/>
    <mergeCell ref="E174:V174"/>
    <mergeCell ref="C163:H163"/>
    <mergeCell ref="D165:V165"/>
    <mergeCell ref="D166:V166"/>
    <mergeCell ref="D167:V167"/>
    <mergeCell ref="D168:G168"/>
    <mergeCell ref="H168:K168"/>
    <mergeCell ref="M168:O168"/>
    <mergeCell ref="P168:V168"/>
    <mergeCell ref="P169:V169"/>
    <mergeCell ref="P170:V170"/>
    <mergeCell ref="P171:V171"/>
    <mergeCell ref="I156:J156"/>
    <mergeCell ref="I157:J157"/>
    <mergeCell ref="I160:N160"/>
    <mergeCell ref="E156:H156"/>
    <mergeCell ref="E157:H157"/>
    <mergeCell ref="L156:M156"/>
    <mergeCell ref="L157:M157"/>
    <mergeCell ref="E159:V159"/>
    <mergeCell ref="S156:U156"/>
    <mergeCell ref="S157:U157"/>
    <mergeCell ref="E144:H144"/>
    <mergeCell ref="E145:H145"/>
    <mergeCell ref="E146:H146"/>
    <mergeCell ref="E135:H135"/>
    <mergeCell ref="E136:H136"/>
    <mergeCell ref="E137:H137"/>
    <mergeCell ref="I138:J138"/>
    <mergeCell ref="I139:J139"/>
    <mergeCell ref="I140:J140"/>
    <mergeCell ref="I142:J142"/>
    <mergeCell ref="I143:J143"/>
    <mergeCell ref="I144:J144"/>
    <mergeCell ref="I145:J145"/>
    <mergeCell ref="I146:J146"/>
    <mergeCell ref="E138:H138"/>
    <mergeCell ref="E139:H139"/>
    <mergeCell ref="E140:H140"/>
    <mergeCell ref="E141:H141"/>
    <mergeCell ref="E142:H142"/>
    <mergeCell ref="I136:J136"/>
    <mergeCell ref="I137:J137"/>
    <mergeCell ref="S141:U141"/>
    <mergeCell ref="S142:U142"/>
    <mergeCell ref="S143:U143"/>
    <mergeCell ref="S144:U144"/>
    <mergeCell ref="S145:U145"/>
    <mergeCell ref="S146:U146"/>
    <mergeCell ref="E129:H129"/>
    <mergeCell ref="E130:H130"/>
    <mergeCell ref="E131:H131"/>
    <mergeCell ref="E132:H132"/>
    <mergeCell ref="E133:H133"/>
    <mergeCell ref="E134:H134"/>
    <mergeCell ref="S129:U129"/>
    <mergeCell ref="S130:U130"/>
    <mergeCell ref="S131:U131"/>
    <mergeCell ref="S132:U132"/>
    <mergeCell ref="S133:U133"/>
    <mergeCell ref="S134:U134"/>
    <mergeCell ref="S135:U135"/>
    <mergeCell ref="I141:J141"/>
    <mergeCell ref="L145:M145"/>
    <mergeCell ref="L146:M146"/>
    <mergeCell ref="L144:M144"/>
    <mergeCell ref="E143:H143"/>
  </mergeCells>
  <phoneticPr fontId="5"/>
  <conditionalFormatting sqref="I11:L11">
    <cfRule type="expression" dxfId="295" priority="271" stopIfTrue="1">
      <formula>AND($I11&lt;&gt;"新規", $I11&lt;&gt;"継続")</formula>
    </cfRule>
  </conditionalFormatting>
  <conditionalFormatting sqref="I13:L13">
    <cfRule type="expression" dxfId="294" priority="270" stopIfTrue="1">
      <formula>ISBLANK($I13)</formula>
    </cfRule>
  </conditionalFormatting>
  <conditionalFormatting sqref="I15:L15">
    <cfRule type="expression" dxfId="293" priority="269" stopIfTrue="1">
      <formula>AND($I15&lt;&gt;"個人", $I15&lt;&gt;"法人")</formula>
    </cfRule>
  </conditionalFormatting>
  <conditionalFormatting sqref="I17:L17">
    <cfRule type="expression" dxfId="292" priority="268" stopIfTrue="1">
      <formula>AND($I17&lt;&gt;"無", $I17&lt;&gt;"有")</formula>
    </cfRule>
  </conditionalFormatting>
  <conditionalFormatting sqref="I19:L19">
    <cfRule type="expression" dxfId="291" priority="267" stopIfTrue="1">
      <formula>AND($I19&lt;&gt;"無", $I19&lt;&gt;"有")</formula>
    </cfRule>
  </conditionalFormatting>
  <conditionalFormatting sqref="I27:L27">
    <cfRule type="expression" dxfId="290" priority="266" stopIfTrue="1">
      <formula>OR(I27="", ISERROR(FIND("、"&amp;I27&amp;"、", "、黒潮町内、高知県内、")))</formula>
    </cfRule>
  </conditionalFormatting>
  <conditionalFormatting sqref="I29:L29">
    <cfRule type="expression" dxfId="289" priority="265" stopIfTrue="1">
      <formula>ISBLANK($I29)</formula>
    </cfRule>
  </conditionalFormatting>
  <conditionalFormatting sqref="I31:V31">
    <cfRule type="expression" dxfId="288" priority="264" stopIfTrue="1">
      <formula>ISBLANK($I31)</formula>
    </cfRule>
  </conditionalFormatting>
  <conditionalFormatting sqref="I33:V33">
    <cfRule type="expression" dxfId="287" priority="263" stopIfTrue="1">
      <formula>ISBLANK($I33)</formula>
    </cfRule>
  </conditionalFormatting>
  <conditionalFormatting sqref="I35:V35">
    <cfRule type="expression" dxfId="286" priority="262" stopIfTrue="1">
      <formula>ISBLANK($I35)</formula>
    </cfRule>
  </conditionalFormatting>
  <conditionalFormatting sqref="I37:V37">
    <cfRule type="expression" dxfId="285" priority="261" stopIfTrue="1">
      <formula>ISBLANK($I37)</formula>
    </cfRule>
  </conditionalFormatting>
  <conditionalFormatting sqref="I41:V41">
    <cfRule type="expression" dxfId="284" priority="260" stopIfTrue="1">
      <formula>ISBLANK($I41)</formula>
    </cfRule>
  </conditionalFormatting>
  <conditionalFormatting sqref="I43:L43">
    <cfRule type="expression" dxfId="283" priority="259" stopIfTrue="1">
      <formula>ISBLANK($I43)</formula>
    </cfRule>
  </conditionalFormatting>
  <conditionalFormatting sqref="I49:L49">
    <cfRule type="expression" dxfId="282" priority="258" stopIfTrue="1">
      <formula>AND($I49&lt;&gt;"課税", $I49&lt;&gt;"免税")</formula>
    </cfRule>
  </conditionalFormatting>
  <conditionalFormatting sqref="I51:L51">
    <cfRule type="expression" dxfId="281" priority="257" stopIfTrue="1">
      <formula>ISBLANK($I51)</formula>
    </cfRule>
  </conditionalFormatting>
  <conditionalFormatting sqref="I55:L55">
    <cfRule type="expression" dxfId="280" priority="256" stopIfTrue="1">
      <formula>ISBLANK($I55)</formula>
    </cfRule>
  </conditionalFormatting>
  <conditionalFormatting sqref="I63:L63">
    <cfRule type="expression" dxfId="279" priority="255" stopIfTrue="1">
      <formula>OR(AND($I17="有",I63=""), AND(I63&lt;&gt;"", ISERROR(FIND("、"&amp;I63&amp;"、", "、黒潮町内、高知県内、高知県外、"))))</formula>
    </cfRule>
  </conditionalFormatting>
  <conditionalFormatting sqref="I65:L65">
    <cfRule type="expression" dxfId="278" priority="254" stopIfTrue="1">
      <formula>AND($I17="有",ISBLANK($I65))</formula>
    </cfRule>
  </conditionalFormatting>
  <conditionalFormatting sqref="I67:V67">
    <cfRule type="expression" dxfId="277" priority="253" stopIfTrue="1">
      <formula>AND($I17="有",ISBLANK($I67))</formula>
    </cfRule>
  </conditionalFormatting>
  <conditionalFormatting sqref="I69:V69">
    <cfRule type="expression" dxfId="276" priority="252" stopIfTrue="1">
      <formula>AND($I17="有",ISBLANK($I69))</formula>
    </cfRule>
  </conditionalFormatting>
  <conditionalFormatting sqref="I71:V71">
    <cfRule type="expression" dxfId="275" priority="251" stopIfTrue="1">
      <formula>AND($I17="有",ISBLANK($I71))</formula>
    </cfRule>
  </conditionalFormatting>
  <conditionalFormatting sqref="I73:V73">
    <cfRule type="expression" dxfId="274" priority="250" stopIfTrue="1">
      <formula>AND($I17="有",ISBLANK($I73))</formula>
    </cfRule>
  </conditionalFormatting>
  <conditionalFormatting sqref="I77:V77">
    <cfRule type="expression" dxfId="273" priority="249" stopIfTrue="1">
      <formula>AND($I17="有",ISBLANK($I77))</formula>
    </cfRule>
  </conditionalFormatting>
  <conditionalFormatting sqref="I79:L79">
    <cfRule type="expression" dxfId="272" priority="248" stopIfTrue="1">
      <formula>AND($I17="有",ISBLANK($I79))</formula>
    </cfRule>
  </conditionalFormatting>
  <conditionalFormatting sqref="I91:V91">
    <cfRule type="expression" dxfId="271" priority="247" stopIfTrue="1">
      <formula>ISBLANK($I91)</formula>
    </cfRule>
  </conditionalFormatting>
  <conditionalFormatting sqref="I95:V95">
    <cfRule type="expression" dxfId="270" priority="246" stopIfTrue="1">
      <formula>ISBLANK($I95)</formula>
    </cfRule>
  </conditionalFormatting>
  <conditionalFormatting sqref="I97:L97">
    <cfRule type="expression" dxfId="269" priority="245" stopIfTrue="1">
      <formula>ISBLANK($I97)</formula>
    </cfRule>
  </conditionalFormatting>
  <conditionalFormatting sqref="I109:L109">
    <cfRule type="expression" dxfId="268" priority="244" stopIfTrue="1">
      <formula>AND($I19="有",ISBLANK($I109))</formula>
    </cfRule>
  </conditionalFormatting>
  <conditionalFormatting sqref="I111:V111">
    <cfRule type="expression" dxfId="267" priority="243" stopIfTrue="1">
      <formula>AND($I19="有",ISBLANK($I111))</formula>
    </cfRule>
  </conditionalFormatting>
  <conditionalFormatting sqref="I115:V115">
    <cfRule type="expression" dxfId="266" priority="242" stopIfTrue="1">
      <formula>AND($I19="有",ISBLANK($I115))</formula>
    </cfRule>
  </conditionalFormatting>
  <conditionalFormatting sqref="I117:L117">
    <cfRule type="expression" dxfId="265" priority="241" stopIfTrue="1">
      <formula>AND($I19="有",ISBLANK($I117))</formula>
    </cfRule>
  </conditionalFormatting>
  <conditionalFormatting sqref="K129">
    <cfRule type="expression" dxfId="264" priority="240" stopIfTrue="1">
      <formula>AND($I129="○", AND($K129&lt;&gt;"一般", $K129&lt;&gt;"特定"))</formula>
    </cfRule>
  </conditionalFormatting>
  <conditionalFormatting sqref="L129:M129">
    <cfRule type="expression" dxfId="263" priority="239" stopIfTrue="1">
      <formula>AND($I129="○", ISBLANK($L129))</formula>
    </cfRule>
  </conditionalFormatting>
  <conditionalFormatting sqref="N129">
    <cfRule type="expression" dxfId="262" priority="238" stopIfTrue="1">
      <formula>AND($I129="○", ISBLANK($N129))</formula>
    </cfRule>
  </conditionalFormatting>
  <conditionalFormatting sqref="O129">
    <cfRule type="expression" dxfId="261" priority="237" stopIfTrue="1">
      <formula>AND($I129="○", ISBLANK($O129))</formula>
    </cfRule>
  </conditionalFormatting>
  <conditionalFormatting sqref="P129">
    <cfRule type="expression" dxfId="260" priority="236" stopIfTrue="1">
      <formula>AND($I129="○", ISBLANK($P129))</formula>
    </cfRule>
  </conditionalFormatting>
  <conditionalFormatting sqref="Q129">
    <cfRule type="expression" dxfId="259" priority="235" stopIfTrue="1">
      <formula>AND($I129="○", ISBLANK($Q129))</formula>
    </cfRule>
  </conditionalFormatting>
  <conditionalFormatting sqref="R129">
    <cfRule type="expression" dxfId="258" priority="234" stopIfTrue="1">
      <formula>AND($I129="○", ISBLANK($R129))</formula>
    </cfRule>
  </conditionalFormatting>
  <conditionalFormatting sqref="S129:U129">
    <cfRule type="expression" dxfId="257" priority="233" stopIfTrue="1">
      <formula>AND($I129="○", ISBLANK($S129))</formula>
    </cfRule>
  </conditionalFormatting>
  <conditionalFormatting sqref="K130">
    <cfRule type="expression" dxfId="256" priority="232" stopIfTrue="1">
      <formula>AND($I130="○", AND($K130&lt;&gt;"一般", $K130&lt;&gt;"特定"))</formula>
    </cfRule>
  </conditionalFormatting>
  <conditionalFormatting sqref="L130:M130">
    <cfRule type="expression" dxfId="255" priority="231" stopIfTrue="1">
      <formula>AND($I130="○", ISBLANK($L130))</formula>
    </cfRule>
  </conditionalFormatting>
  <conditionalFormatting sqref="N130">
    <cfRule type="expression" dxfId="254" priority="230" stopIfTrue="1">
      <formula>AND($I130="○", ISBLANK($N130))</formula>
    </cfRule>
  </conditionalFormatting>
  <conditionalFormatting sqref="O130">
    <cfRule type="expression" dxfId="253" priority="229" stopIfTrue="1">
      <formula>AND($I130="○", ISBLANK($O130))</formula>
    </cfRule>
  </conditionalFormatting>
  <conditionalFormatting sqref="P130">
    <cfRule type="expression" dxfId="252" priority="228" stopIfTrue="1">
      <formula>AND($I130="○", ISBLANK($P130))</formula>
    </cfRule>
  </conditionalFormatting>
  <conditionalFormatting sqref="Q130">
    <cfRule type="expression" dxfId="251" priority="227" stopIfTrue="1">
      <formula>AND($I130="○", ISBLANK($Q130))</formula>
    </cfRule>
  </conditionalFormatting>
  <conditionalFormatting sqref="R130">
    <cfRule type="expression" dxfId="250" priority="226" stopIfTrue="1">
      <formula>AND($I130="○", ISBLANK($R130))</formula>
    </cfRule>
  </conditionalFormatting>
  <conditionalFormatting sqref="S130:U130">
    <cfRule type="expression" dxfId="249" priority="225" stopIfTrue="1">
      <formula>AND($I130="○", ISBLANK($S130))</formula>
    </cfRule>
  </conditionalFormatting>
  <conditionalFormatting sqref="K131">
    <cfRule type="expression" dxfId="248" priority="224" stopIfTrue="1">
      <formula>AND($I131="○", AND($K131&lt;&gt;"一般", $K131&lt;&gt;"特定"))</formula>
    </cfRule>
  </conditionalFormatting>
  <conditionalFormatting sqref="L131:M131">
    <cfRule type="expression" dxfId="247" priority="223" stopIfTrue="1">
      <formula>AND($I131="○", ISBLANK($L131))</formula>
    </cfRule>
  </conditionalFormatting>
  <conditionalFormatting sqref="N131">
    <cfRule type="expression" dxfId="246" priority="222" stopIfTrue="1">
      <formula>AND($I131="○", ISBLANK($N131))</formula>
    </cfRule>
  </conditionalFormatting>
  <conditionalFormatting sqref="O131">
    <cfRule type="expression" dxfId="245" priority="221" stopIfTrue="1">
      <formula>AND($I131="○", ISBLANK($O131))</formula>
    </cfRule>
  </conditionalFormatting>
  <conditionalFormatting sqref="P131">
    <cfRule type="expression" dxfId="244" priority="220" stopIfTrue="1">
      <formula>AND($I131="○", ISBLANK($P131))</formula>
    </cfRule>
  </conditionalFormatting>
  <conditionalFormatting sqref="Q131">
    <cfRule type="expression" dxfId="243" priority="219" stopIfTrue="1">
      <formula>AND($I131="○", ISBLANK($Q131))</formula>
    </cfRule>
  </conditionalFormatting>
  <conditionalFormatting sqref="R131">
    <cfRule type="expression" dxfId="242" priority="218" stopIfTrue="1">
      <formula>AND($I131="○", ISBLANK($R131))</formula>
    </cfRule>
  </conditionalFormatting>
  <conditionalFormatting sqref="S131:U131">
    <cfRule type="expression" dxfId="241" priority="217" stopIfTrue="1">
      <formula>AND($I131="○", ISBLANK($S131))</formula>
    </cfRule>
  </conditionalFormatting>
  <conditionalFormatting sqref="K132">
    <cfRule type="expression" dxfId="240" priority="216" stopIfTrue="1">
      <formula>AND($I132="○", AND($K132&lt;&gt;"一般", $K132&lt;&gt;"特定"))</formula>
    </cfRule>
  </conditionalFormatting>
  <conditionalFormatting sqref="L132:M132">
    <cfRule type="expression" dxfId="239" priority="215" stopIfTrue="1">
      <formula>AND($I132="○", ISBLANK($L132))</formula>
    </cfRule>
  </conditionalFormatting>
  <conditionalFormatting sqref="N132">
    <cfRule type="expression" dxfId="238" priority="214" stopIfTrue="1">
      <formula>AND($I132="○", ISBLANK($N132))</formula>
    </cfRule>
  </conditionalFormatting>
  <conditionalFormatting sqref="O132">
    <cfRule type="expression" dxfId="237" priority="213" stopIfTrue="1">
      <formula>AND($I132="○", ISBLANK($O132))</formula>
    </cfRule>
  </conditionalFormatting>
  <conditionalFormatting sqref="P132">
    <cfRule type="expression" dxfId="236" priority="212" stopIfTrue="1">
      <formula>AND($I132="○", ISBLANK($P132))</formula>
    </cfRule>
  </conditionalFormatting>
  <conditionalFormatting sqref="Q132">
    <cfRule type="expression" dxfId="235" priority="211" stopIfTrue="1">
      <formula>AND($I132="○", ISBLANK($Q132))</formula>
    </cfRule>
  </conditionalFormatting>
  <conditionalFormatting sqref="R132">
    <cfRule type="expression" dxfId="234" priority="210" stopIfTrue="1">
      <formula>AND($I132="○", ISBLANK($R132))</formula>
    </cfRule>
  </conditionalFormatting>
  <conditionalFormatting sqref="S132:U132">
    <cfRule type="expression" dxfId="233" priority="209" stopIfTrue="1">
      <formula>AND($I132="○", ISBLANK($S132))</formula>
    </cfRule>
  </conditionalFormatting>
  <conditionalFormatting sqref="K133">
    <cfRule type="expression" dxfId="232" priority="208" stopIfTrue="1">
      <formula>AND($I133="○", AND($K133&lt;&gt;"一般", $K133&lt;&gt;"特定"))</formula>
    </cfRule>
  </conditionalFormatting>
  <conditionalFormatting sqref="L133:M133">
    <cfRule type="expression" dxfId="231" priority="207" stopIfTrue="1">
      <formula>AND($I133="○", ISBLANK($L133))</formula>
    </cfRule>
  </conditionalFormatting>
  <conditionalFormatting sqref="N133">
    <cfRule type="expression" dxfId="230" priority="206" stopIfTrue="1">
      <formula>AND($I133="○", ISBLANK($N133))</formula>
    </cfRule>
  </conditionalFormatting>
  <conditionalFormatting sqref="O133">
    <cfRule type="expression" dxfId="229" priority="205" stopIfTrue="1">
      <formula>AND($I133="○", ISBLANK($O133))</formula>
    </cfRule>
  </conditionalFormatting>
  <conditionalFormatting sqref="P133">
    <cfRule type="expression" dxfId="228" priority="204" stopIfTrue="1">
      <formula>AND($I133="○", ISBLANK($P133))</formula>
    </cfRule>
  </conditionalFormatting>
  <conditionalFormatting sqref="Q133">
    <cfRule type="expression" dxfId="227" priority="203" stopIfTrue="1">
      <formula>AND($I133="○", ISBLANK($Q133))</formula>
    </cfRule>
  </conditionalFormatting>
  <conditionalFormatting sqref="R133">
    <cfRule type="expression" dxfId="226" priority="202" stopIfTrue="1">
      <formula>AND($I133="○", ISBLANK($R133))</formula>
    </cfRule>
  </conditionalFormatting>
  <conditionalFormatting sqref="S133:U133">
    <cfRule type="expression" dxfId="225" priority="201" stopIfTrue="1">
      <formula>AND($I133="○", ISBLANK($S133))</formula>
    </cfRule>
  </conditionalFormatting>
  <conditionalFormatting sqref="K134">
    <cfRule type="expression" dxfId="224" priority="200" stopIfTrue="1">
      <formula>AND($I134="○", AND($K134&lt;&gt;"一般", $K134&lt;&gt;"特定"))</formula>
    </cfRule>
  </conditionalFormatting>
  <conditionalFormatting sqref="L134:M134">
    <cfRule type="expression" dxfId="223" priority="199" stopIfTrue="1">
      <formula>AND($I134="○", ISBLANK($L134))</formula>
    </cfRule>
  </conditionalFormatting>
  <conditionalFormatting sqref="N134">
    <cfRule type="expression" dxfId="222" priority="198" stopIfTrue="1">
      <formula>AND($I134="○", ISBLANK($N134))</formula>
    </cfRule>
  </conditionalFormatting>
  <conditionalFormatting sqref="O134">
    <cfRule type="expression" dxfId="221" priority="197" stopIfTrue="1">
      <formula>AND($I134="○", ISBLANK($O134))</formula>
    </cfRule>
  </conditionalFormatting>
  <conditionalFormatting sqref="P134">
    <cfRule type="expression" dxfId="220" priority="196" stopIfTrue="1">
      <formula>AND($I134="○", ISBLANK($P134))</formula>
    </cfRule>
  </conditionalFormatting>
  <conditionalFormatting sqref="Q134">
    <cfRule type="expression" dxfId="219" priority="195" stopIfTrue="1">
      <formula>AND($I134="○", ISBLANK($Q134))</formula>
    </cfRule>
  </conditionalFormatting>
  <conditionalFormatting sqref="R134">
    <cfRule type="expression" dxfId="218" priority="194" stopIfTrue="1">
      <formula>AND($I134="○", ISBLANK($R134))</formula>
    </cfRule>
  </conditionalFormatting>
  <conditionalFormatting sqref="S134:U134">
    <cfRule type="expression" dxfId="217" priority="193" stopIfTrue="1">
      <formula>AND($I134="○", ISBLANK($S134))</formula>
    </cfRule>
  </conditionalFormatting>
  <conditionalFormatting sqref="K135">
    <cfRule type="expression" dxfId="216" priority="192" stopIfTrue="1">
      <formula>AND($I135="○", AND($K135&lt;&gt;"一般", $K135&lt;&gt;"特定"))</formula>
    </cfRule>
  </conditionalFormatting>
  <conditionalFormatting sqref="L135:M135">
    <cfRule type="expression" dxfId="215" priority="191" stopIfTrue="1">
      <formula>AND($I135="○", ISBLANK($L135))</formula>
    </cfRule>
  </conditionalFormatting>
  <conditionalFormatting sqref="N135">
    <cfRule type="expression" dxfId="214" priority="190" stopIfTrue="1">
      <formula>AND($I135="○", ISBLANK($N135))</formula>
    </cfRule>
  </conditionalFormatting>
  <conditionalFormatting sqref="O135">
    <cfRule type="expression" dxfId="213" priority="189" stopIfTrue="1">
      <formula>AND($I135="○", ISBLANK($O135))</formula>
    </cfRule>
  </conditionalFormatting>
  <conditionalFormatting sqref="P135">
    <cfRule type="expression" dxfId="212" priority="188" stopIfTrue="1">
      <formula>AND($I135="○", ISBLANK($P135))</formula>
    </cfRule>
  </conditionalFormatting>
  <conditionalFormatting sqref="Q135">
    <cfRule type="expression" dxfId="211" priority="187" stopIfTrue="1">
      <formula>AND($I135="○", ISBLANK($Q135))</formula>
    </cfRule>
  </conditionalFormatting>
  <conditionalFormatting sqref="R135">
    <cfRule type="expression" dxfId="210" priority="186" stopIfTrue="1">
      <formula>AND($I135="○", ISBLANK($R135))</formula>
    </cfRule>
  </conditionalFormatting>
  <conditionalFormatting sqref="S135:U135">
    <cfRule type="expression" dxfId="209" priority="185" stopIfTrue="1">
      <formula>AND($I135="○", ISBLANK($S135))</formula>
    </cfRule>
  </conditionalFormatting>
  <conditionalFormatting sqref="K136">
    <cfRule type="expression" dxfId="208" priority="184" stopIfTrue="1">
      <formula>AND($I136="○", AND($K136&lt;&gt;"一般", $K136&lt;&gt;"特定"))</formula>
    </cfRule>
  </conditionalFormatting>
  <conditionalFormatting sqref="L136:M136">
    <cfRule type="expression" dxfId="207" priority="183" stopIfTrue="1">
      <formula>AND($I136="○", ISBLANK($L136))</formula>
    </cfRule>
  </conditionalFormatting>
  <conditionalFormatting sqref="N136">
    <cfRule type="expression" dxfId="206" priority="182" stopIfTrue="1">
      <formula>AND($I136="○", ISBLANK($N136))</formula>
    </cfRule>
  </conditionalFormatting>
  <conditionalFormatting sqref="O136">
    <cfRule type="expression" dxfId="205" priority="181" stopIfTrue="1">
      <formula>AND($I136="○", ISBLANK($O136))</formula>
    </cfRule>
  </conditionalFormatting>
  <conditionalFormatting sqref="P136">
    <cfRule type="expression" dxfId="204" priority="180" stopIfTrue="1">
      <formula>AND($I136="○", ISBLANK($P136))</formula>
    </cfRule>
  </conditionalFormatting>
  <conditionalFormatting sqref="Q136">
    <cfRule type="expression" dxfId="203" priority="179" stopIfTrue="1">
      <formula>AND($I136="○", ISBLANK($Q136))</formula>
    </cfRule>
  </conditionalFormatting>
  <conditionalFormatting sqref="R136">
    <cfRule type="expression" dxfId="202" priority="178" stopIfTrue="1">
      <formula>AND($I136="○", ISBLANK($R136))</formula>
    </cfRule>
  </conditionalFormatting>
  <conditionalFormatting sqref="S136:U136">
    <cfRule type="expression" dxfId="201" priority="177" stopIfTrue="1">
      <formula>AND($I136="○", ISBLANK($S136))</formula>
    </cfRule>
  </conditionalFormatting>
  <conditionalFormatting sqref="K137">
    <cfRule type="expression" dxfId="200" priority="176" stopIfTrue="1">
      <formula>AND($I137="○", AND($K137&lt;&gt;"一般", $K137&lt;&gt;"特定"))</formula>
    </cfRule>
  </conditionalFormatting>
  <conditionalFormatting sqref="L137:M137">
    <cfRule type="expression" dxfId="199" priority="175" stopIfTrue="1">
      <formula>AND($I137="○", ISBLANK($L137))</formula>
    </cfRule>
  </conditionalFormatting>
  <conditionalFormatting sqref="N137">
    <cfRule type="expression" dxfId="198" priority="174" stopIfTrue="1">
      <formula>AND($I137="○", ISBLANK($N137))</formula>
    </cfRule>
  </conditionalFormatting>
  <conditionalFormatting sqref="O137">
    <cfRule type="expression" dxfId="197" priority="173" stopIfTrue="1">
      <formula>AND($I137="○", ISBLANK($O137))</formula>
    </cfRule>
  </conditionalFormatting>
  <conditionalFormatting sqref="P137">
    <cfRule type="expression" dxfId="196" priority="172" stopIfTrue="1">
      <formula>AND($I137="○", ISBLANK($P137))</formula>
    </cfRule>
  </conditionalFormatting>
  <conditionalFormatting sqref="Q137">
    <cfRule type="expression" dxfId="195" priority="171" stopIfTrue="1">
      <formula>AND($I137="○", ISBLANK($Q137))</formula>
    </cfRule>
  </conditionalFormatting>
  <conditionalFormatting sqref="R137">
    <cfRule type="expression" dxfId="194" priority="170" stopIfTrue="1">
      <formula>AND($I137="○", ISBLANK($R137))</formula>
    </cfRule>
  </conditionalFormatting>
  <conditionalFormatting sqref="S137:U137">
    <cfRule type="expression" dxfId="193" priority="169" stopIfTrue="1">
      <formula>AND($I137="○", ISBLANK($S137))</formula>
    </cfRule>
  </conditionalFormatting>
  <conditionalFormatting sqref="K138">
    <cfRule type="expression" dxfId="192" priority="168" stopIfTrue="1">
      <formula>AND($I138="○", AND($K138&lt;&gt;"一般", $K138&lt;&gt;"特定"))</formula>
    </cfRule>
  </conditionalFormatting>
  <conditionalFormatting sqref="L138:M138">
    <cfRule type="expression" dxfId="191" priority="167" stopIfTrue="1">
      <formula>AND($I138="○", ISBLANK($L138))</formula>
    </cfRule>
  </conditionalFormatting>
  <conditionalFormatting sqref="N138">
    <cfRule type="expression" dxfId="190" priority="166" stopIfTrue="1">
      <formula>AND($I138="○", ISBLANK($N138))</formula>
    </cfRule>
  </conditionalFormatting>
  <conditionalFormatting sqref="O138">
    <cfRule type="expression" dxfId="189" priority="165" stopIfTrue="1">
      <formula>AND($I138="○", ISBLANK($O138))</formula>
    </cfRule>
  </conditionalFormatting>
  <conditionalFormatting sqref="P138">
    <cfRule type="expression" dxfId="188" priority="164" stopIfTrue="1">
      <formula>AND($I138="○", ISBLANK($P138))</formula>
    </cfRule>
  </conditionalFormatting>
  <conditionalFormatting sqref="Q138">
    <cfRule type="expression" dxfId="187" priority="163" stopIfTrue="1">
      <formula>AND($I138="○", ISBLANK($Q138))</formula>
    </cfRule>
  </conditionalFormatting>
  <conditionalFormatting sqref="R138">
    <cfRule type="expression" dxfId="186" priority="162" stopIfTrue="1">
      <formula>AND($I138="○", ISBLANK($R138))</formula>
    </cfRule>
  </conditionalFormatting>
  <conditionalFormatting sqref="S138:U138">
    <cfRule type="expression" dxfId="185" priority="161" stopIfTrue="1">
      <formula>AND($I138="○", ISBLANK($S138))</formula>
    </cfRule>
  </conditionalFormatting>
  <conditionalFormatting sqref="K139">
    <cfRule type="expression" dxfId="184" priority="160" stopIfTrue="1">
      <formula>AND($I139="○", AND($K139&lt;&gt;"一般", $K139&lt;&gt;"特定"))</formula>
    </cfRule>
  </conditionalFormatting>
  <conditionalFormatting sqref="L139:M139">
    <cfRule type="expression" dxfId="183" priority="159" stopIfTrue="1">
      <formula>AND($I139="○", ISBLANK($L139))</formula>
    </cfRule>
  </conditionalFormatting>
  <conditionalFormatting sqref="N139">
    <cfRule type="expression" dxfId="182" priority="158" stopIfTrue="1">
      <formula>AND($I139="○", ISBLANK($N139))</formula>
    </cfRule>
  </conditionalFormatting>
  <conditionalFormatting sqref="O139">
    <cfRule type="expression" dxfId="181" priority="157" stopIfTrue="1">
      <formula>AND($I139="○", ISBLANK($O139))</formula>
    </cfRule>
  </conditionalFormatting>
  <conditionalFormatting sqref="P139">
    <cfRule type="expression" dxfId="180" priority="156" stopIfTrue="1">
      <formula>AND($I139="○", ISBLANK($P139))</formula>
    </cfRule>
  </conditionalFormatting>
  <conditionalFormatting sqref="Q139">
    <cfRule type="expression" dxfId="179" priority="155" stopIfTrue="1">
      <formula>AND($I139="○", ISBLANK($Q139))</formula>
    </cfRule>
  </conditionalFormatting>
  <conditionalFormatting sqref="R139">
    <cfRule type="expression" dxfId="178" priority="154" stopIfTrue="1">
      <formula>AND($I139="○", ISBLANK($R139))</formula>
    </cfRule>
  </conditionalFormatting>
  <conditionalFormatting sqref="S139:U139">
    <cfRule type="expression" dxfId="177" priority="153" stopIfTrue="1">
      <formula>AND($I139="○", ISBLANK($S139))</formula>
    </cfRule>
  </conditionalFormatting>
  <conditionalFormatting sqref="K140">
    <cfRule type="expression" dxfId="176" priority="152" stopIfTrue="1">
      <formula>AND($I140="○", AND($K140&lt;&gt;"一般", $K140&lt;&gt;"特定"))</formula>
    </cfRule>
  </conditionalFormatting>
  <conditionalFormatting sqref="L140:M140">
    <cfRule type="expression" dxfId="175" priority="151" stopIfTrue="1">
      <formula>AND($I140="○", ISBLANK($L140))</formula>
    </cfRule>
  </conditionalFormatting>
  <conditionalFormatting sqref="N140">
    <cfRule type="expression" dxfId="174" priority="150" stopIfTrue="1">
      <formula>AND($I140="○", ISBLANK($N140))</formula>
    </cfRule>
  </conditionalFormatting>
  <conditionalFormatting sqref="O140">
    <cfRule type="expression" dxfId="173" priority="149" stopIfTrue="1">
      <formula>AND($I140="○", ISBLANK($O140))</formula>
    </cfRule>
  </conditionalFormatting>
  <conditionalFormatting sqref="P140">
    <cfRule type="expression" dxfId="172" priority="148" stopIfTrue="1">
      <formula>AND($I140="○", ISBLANK($P140))</formula>
    </cfRule>
  </conditionalFormatting>
  <conditionalFormatting sqref="Q140">
    <cfRule type="expression" dxfId="171" priority="147" stopIfTrue="1">
      <formula>AND($I140="○", ISBLANK($Q140))</formula>
    </cfRule>
  </conditionalFormatting>
  <conditionalFormatting sqref="R140">
    <cfRule type="expression" dxfId="170" priority="146" stopIfTrue="1">
      <formula>AND($I140="○", ISBLANK($R140))</formula>
    </cfRule>
  </conditionalFormatting>
  <conditionalFormatting sqref="S140:U140">
    <cfRule type="expression" dxfId="169" priority="145" stopIfTrue="1">
      <formula>AND($I140="○", ISBLANK($S140))</formula>
    </cfRule>
  </conditionalFormatting>
  <conditionalFormatting sqref="K141">
    <cfRule type="expression" dxfId="168" priority="144" stopIfTrue="1">
      <formula>AND($I141="○", AND($K141&lt;&gt;"一般", $K141&lt;&gt;"特定"))</formula>
    </cfRule>
  </conditionalFormatting>
  <conditionalFormatting sqref="L141:M141">
    <cfRule type="expression" dxfId="167" priority="143" stopIfTrue="1">
      <formula>AND($I141="○", ISBLANK($L141))</formula>
    </cfRule>
  </conditionalFormatting>
  <conditionalFormatting sqref="N141">
    <cfRule type="expression" dxfId="166" priority="142" stopIfTrue="1">
      <formula>AND($I141="○", ISBLANK($N141))</formula>
    </cfRule>
  </conditionalFormatting>
  <conditionalFormatting sqref="O141">
    <cfRule type="expression" dxfId="165" priority="141" stopIfTrue="1">
      <formula>AND($I141="○", ISBLANK($O141))</formula>
    </cfRule>
  </conditionalFormatting>
  <conditionalFormatting sqref="P141">
    <cfRule type="expression" dxfId="164" priority="140" stopIfTrue="1">
      <formula>AND($I141="○", ISBLANK($P141))</formula>
    </cfRule>
  </conditionalFormatting>
  <conditionalFormatting sqref="Q141">
    <cfRule type="expression" dxfId="163" priority="139" stopIfTrue="1">
      <formula>AND($I141="○", ISBLANK($Q141))</formula>
    </cfRule>
  </conditionalFormatting>
  <conditionalFormatting sqref="R141">
    <cfRule type="expression" dxfId="162" priority="138" stopIfTrue="1">
      <formula>AND($I141="○", ISBLANK($R141))</formula>
    </cfRule>
  </conditionalFormatting>
  <conditionalFormatting sqref="S141:U141">
    <cfRule type="expression" dxfId="161" priority="137" stopIfTrue="1">
      <formula>AND($I141="○", ISBLANK($S141))</formula>
    </cfRule>
  </conditionalFormatting>
  <conditionalFormatting sqref="K142">
    <cfRule type="expression" dxfId="160" priority="136" stopIfTrue="1">
      <formula>AND($I142="○", AND($K142&lt;&gt;"一般", $K142&lt;&gt;"特定"))</formula>
    </cfRule>
  </conditionalFormatting>
  <conditionalFormatting sqref="L142:M142">
    <cfRule type="expression" dxfId="159" priority="135" stopIfTrue="1">
      <formula>AND($I142="○", ISBLANK($L142))</formula>
    </cfRule>
  </conditionalFormatting>
  <conditionalFormatting sqref="N142">
    <cfRule type="expression" dxfId="158" priority="134" stopIfTrue="1">
      <formula>AND($I142="○", ISBLANK($N142))</formula>
    </cfRule>
  </conditionalFormatting>
  <conditionalFormatting sqref="O142">
    <cfRule type="expression" dxfId="157" priority="133" stopIfTrue="1">
      <formula>AND($I142="○", ISBLANK($O142))</formula>
    </cfRule>
  </conditionalFormatting>
  <conditionalFormatting sqref="P142">
    <cfRule type="expression" dxfId="156" priority="132" stopIfTrue="1">
      <formula>AND($I142="○", ISBLANK($P142))</formula>
    </cfRule>
  </conditionalFormatting>
  <conditionalFormatting sqref="Q142">
    <cfRule type="expression" dxfId="155" priority="131" stopIfTrue="1">
      <formula>AND($I142="○", ISBLANK($Q142))</formula>
    </cfRule>
  </conditionalFormatting>
  <conditionalFormatting sqref="R142">
    <cfRule type="expression" dxfId="154" priority="130" stopIfTrue="1">
      <formula>AND($I142="○", ISBLANK($R142))</formula>
    </cfRule>
  </conditionalFormatting>
  <conditionalFormatting sqref="S142:U142">
    <cfRule type="expression" dxfId="153" priority="129" stopIfTrue="1">
      <formula>AND($I142="○", ISBLANK($S142))</formula>
    </cfRule>
  </conditionalFormatting>
  <conditionalFormatting sqref="K143">
    <cfRule type="expression" dxfId="152" priority="128" stopIfTrue="1">
      <formula>AND($I143="○", AND($K143&lt;&gt;"一般", $K143&lt;&gt;"特定"))</formula>
    </cfRule>
  </conditionalFormatting>
  <conditionalFormatting sqref="L143:M143">
    <cfRule type="expression" dxfId="151" priority="127" stopIfTrue="1">
      <formula>AND($I143="○", ISBLANK($L143))</formula>
    </cfRule>
  </conditionalFormatting>
  <conditionalFormatting sqref="N143">
    <cfRule type="expression" dxfId="150" priority="126" stopIfTrue="1">
      <formula>AND($I143="○", ISBLANK($N143))</formula>
    </cfRule>
  </conditionalFormatting>
  <conditionalFormatting sqref="O143">
    <cfRule type="expression" dxfId="149" priority="125" stopIfTrue="1">
      <formula>AND($I143="○", ISBLANK($O143))</formula>
    </cfRule>
  </conditionalFormatting>
  <conditionalFormatting sqref="P143">
    <cfRule type="expression" dxfId="148" priority="124" stopIfTrue="1">
      <formula>AND($I143="○", ISBLANK($P143))</formula>
    </cfRule>
  </conditionalFormatting>
  <conditionalFormatting sqref="Q143">
    <cfRule type="expression" dxfId="147" priority="123" stopIfTrue="1">
      <formula>AND($I143="○", ISBLANK($Q143))</formula>
    </cfRule>
  </conditionalFormatting>
  <conditionalFormatting sqref="R143">
    <cfRule type="expression" dxfId="146" priority="122" stopIfTrue="1">
      <formula>AND($I143="○", ISBLANK($R143))</formula>
    </cfRule>
  </conditionalFormatting>
  <conditionalFormatting sqref="S143:U143">
    <cfRule type="expression" dxfId="145" priority="121" stopIfTrue="1">
      <formula>AND($I143="○", ISBLANK($S143))</formula>
    </cfRule>
  </conditionalFormatting>
  <conditionalFormatting sqref="K144">
    <cfRule type="expression" dxfId="144" priority="120" stopIfTrue="1">
      <formula>AND($I144="○", AND($K144&lt;&gt;"一般", $K144&lt;&gt;"特定"))</formula>
    </cfRule>
  </conditionalFormatting>
  <conditionalFormatting sqref="L144:M144">
    <cfRule type="expression" dxfId="143" priority="119" stopIfTrue="1">
      <formula>AND($I144="○", ISBLANK($L144))</formula>
    </cfRule>
  </conditionalFormatting>
  <conditionalFormatting sqref="N144">
    <cfRule type="expression" dxfId="142" priority="118" stopIfTrue="1">
      <formula>AND($I144="○", ISBLANK($N144))</formula>
    </cfRule>
  </conditionalFormatting>
  <conditionalFormatting sqref="O144">
    <cfRule type="expression" dxfId="141" priority="117" stopIfTrue="1">
      <formula>AND($I144="○", ISBLANK($O144))</formula>
    </cfRule>
  </conditionalFormatting>
  <conditionalFormatting sqref="P144">
    <cfRule type="expression" dxfId="140" priority="116" stopIfTrue="1">
      <formula>AND($I144="○", ISBLANK($P144))</formula>
    </cfRule>
  </conditionalFormatting>
  <conditionalFormatting sqref="Q144">
    <cfRule type="expression" dxfId="139" priority="115" stopIfTrue="1">
      <formula>AND($I144="○", ISBLANK($Q144))</formula>
    </cfRule>
  </conditionalFormatting>
  <conditionalFormatting sqref="R144">
    <cfRule type="expression" dxfId="138" priority="114" stopIfTrue="1">
      <formula>AND($I144="○", ISBLANK($R144))</formula>
    </cfRule>
  </conditionalFormatting>
  <conditionalFormatting sqref="S144:U144">
    <cfRule type="expression" dxfId="137" priority="113" stopIfTrue="1">
      <formula>AND($I144="○", ISBLANK($S144))</formula>
    </cfRule>
  </conditionalFormatting>
  <conditionalFormatting sqref="K145">
    <cfRule type="expression" dxfId="136" priority="112" stopIfTrue="1">
      <formula>AND($I145="○", AND($K145&lt;&gt;"一般", $K145&lt;&gt;"特定"))</formula>
    </cfRule>
  </conditionalFormatting>
  <conditionalFormatting sqref="L145:M145">
    <cfRule type="expression" dxfId="135" priority="111" stopIfTrue="1">
      <formula>AND($I145="○", ISBLANK($L145))</formula>
    </cfRule>
  </conditionalFormatting>
  <conditionalFormatting sqref="N145">
    <cfRule type="expression" dxfId="134" priority="110" stopIfTrue="1">
      <formula>AND($I145="○", ISBLANK($N145))</formula>
    </cfRule>
  </conditionalFormatting>
  <conditionalFormatting sqref="O145">
    <cfRule type="expression" dxfId="133" priority="109" stopIfTrue="1">
      <formula>AND($I145="○", ISBLANK($O145))</formula>
    </cfRule>
  </conditionalFormatting>
  <conditionalFormatting sqref="P145">
    <cfRule type="expression" dxfId="132" priority="108" stopIfTrue="1">
      <formula>AND($I145="○", ISBLANK($P145))</formula>
    </cfRule>
  </conditionalFormatting>
  <conditionalFormatting sqref="Q145">
    <cfRule type="expression" dxfId="131" priority="107" stopIfTrue="1">
      <formula>AND($I145="○", ISBLANK($Q145))</formula>
    </cfRule>
  </conditionalFormatting>
  <conditionalFormatting sqref="R145">
    <cfRule type="expression" dxfId="130" priority="106" stopIfTrue="1">
      <formula>AND($I145="○", ISBLANK($R145))</formula>
    </cfRule>
  </conditionalFormatting>
  <conditionalFormatting sqref="S145:U145">
    <cfRule type="expression" dxfId="129" priority="105" stopIfTrue="1">
      <formula>AND($I145="○", ISBLANK($S145))</formula>
    </cfRule>
  </conditionalFormatting>
  <conditionalFormatting sqref="K146">
    <cfRule type="expression" dxfId="128" priority="104" stopIfTrue="1">
      <formula>AND($I146="○", AND($K146&lt;&gt;"一般", $K146&lt;&gt;"特定"))</formula>
    </cfRule>
  </conditionalFormatting>
  <conditionalFormatting sqref="L146:M146">
    <cfRule type="expression" dxfId="127" priority="103" stopIfTrue="1">
      <formula>AND($I146="○", ISBLANK($L146))</formula>
    </cfRule>
  </conditionalFormatting>
  <conditionalFormatting sqref="N146">
    <cfRule type="expression" dxfId="126" priority="102" stopIfTrue="1">
      <formula>AND($I146="○", ISBLANK($N146))</formula>
    </cfRule>
  </conditionalFormatting>
  <conditionalFormatting sqref="O146">
    <cfRule type="expression" dxfId="125" priority="101" stopIfTrue="1">
      <formula>AND($I146="○", ISBLANK($O146))</formula>
    </cfRule>
  </conditionalFormatting>
  <conditionalFormatting sqref="P146">
    <cfRule type="expression" dxfId="124" priority="100" stopIfTrue="1">
      <formula>AND($I146="○", ISBLANK($P146))</formula>
    </cfRule>
  </conditionalFormatting>
  <conditionalFormatting sqref="Q146">
    <cfRule type="expression" dxfId="123" priority="99" stopIfTrue="1">
      <formula>AND($I146="○", ISBLANK($Q146))</formula>
    </cfRule>
  </conditionalFormatting>
  <conditionalFormatting sqref="R146">
    <cfRule type="expression" dxfId="122" priority="98" stopIfTrue="1">
      <formula>AND($I146="○", ISBLANK($R146))</formula>
    </cfRule>
  </conditionalFormatting>
  <conditionalFormatting sqref="S146:U146">
    <cfRule type="expression" dxfId="121" priority="97" stopIfTrue="1">
      <formula>AND($I146="○", ISBLANK($S146))</formula>
    </cfRule>
  </conditionalFormatting>
  <conditionalFormatting sqref="K147">
    <cfRule type="expression" dxfId="120" priority="96" stopIfTrue="1">
      <formula>AND($I147="○", AND($K147&lt;&gt;"一般", $K147&lt;&gt;"特定"))</formula>
    </cfRule>
  </conditionalFormatting>
  <conditionalFormatting sqref="L147:M147">
    <cfRule type="expression" dxfId="119" priority="95" stopIfTrue="1">
      <formula>AND($I147="○", ISBLANK($L147))</formula>
    </cfRule>
  </conditionalFormatting>
  <conditionalFormatting sqref="N147">
    <cfRule type="expression" dxfId="118" priority="94" stopIfTrue="1">
      <formula>AND($I147="○", ISBLANK($N147))</formula>
    </cfRule>
  </conditionalFormatting>
  <conditionalFormatting sqref="O147">
    <cfRule type="expression" dxfId="117" priority="93" stopIfTrue="1">
      <formula>AND($I147="○", ISBLANK($O147))</formula>
    </cfRule>
  </conditionalFormatting>
  <conditionalFormatting sqref="P147">
    <cfRule type="expression" dxfId="116" priority="92" stopIfTrue="1">
      <formula>AND($I147="○", ISBLANK($P147))</formula>
    </cfRule>
  </conditionalFormatting>
  <conditionalFormatting sqref="Q147">
    <cfRule type="expression" dxfId="115" priority="91" stopIfTrue="1">
      <formula>AND($I147="○", ISBLANK($Q147))</formula>
    </cfRule>
  </conditionalFormatting>
  <conditionalFormatting sqref="R147">
    <cfRule type="expression" dxfId="114" priority="90" stopIfTrue="1">
      <formula>AND($I147="○", ISBLANK($R147))</formula>
    </cfRule>
  </conditionalFormatting>
  <conditionalFormatting sqref="S147:U147">
    <cfRule type="expression" dxfId="113" priority="89" stopIfTrue="1">
      <formula>AND($I147="○", ISBLANK($S147))</formula>
    </cfRule>
  </conditionalFormatting>
  <conditionalFormatting sqref="K148">
    <cfRule type="expression" dxfId="112" priority="88" stopIfTrue="1">
      <formula>AND($I148="○", AND($K148&lt;&gt;"一般", $K148&lt;&gt;"特定"))</formula>
    </cfRule>
  </conditionalFormatting>
  <conditionalFormatting sqref="L148:M148">
    <cfRule type="expression" dxfId="111" priority="87" stopIfTrue="1">
      <formula>AND($I148="○", ISBLANK($L148))</formula>
    </cfRule>
  </conditionalFormatting>
  <conditionalFormatting sqref="N148">
    <cfRule type="expression" dxfId="110" priority="86" stopIfTrue="1">
      <formula>AND($I148="○", ISBLANK($N148))</formula>
    </cfRule>
  </conditionalFormatting>
  <conditionalFormatting sqref="O148">
    <cfRule type="expression" dxfId="109" priority="85" stopIfTrue="1">
      <formula>AND($I148="○", ISBLANK($O148))</formula>
    </cfRule>
  </conditionalFormatting>
  <conditionalFormatting sqref="P148">
    <cfRule type="expression" dxfId="108" priority="84" stopIfTrue="1">
      <formula>AND($I148="○", ISBLANK($P148))</formula>
    </cfRule>
  </conditionalFormatting>
  <conditionalFormatting sqref="Q148">
    <cfRule type="expression" dxfId="107" priority="83" stopIfTrue="1">
      <formula>AND($I148="○", ISBLANK($Q148))</formula>
    </cfRule>
  </conditionalFormatting>
  <conditionalFormatting sqref="R148">
    <cfRule type="expression" dxfId="106" priority="82" stopIfTrue="1">
      <formula>AND($I148="○", ISBLANK($R148))</formula>
    </cfRule>
  </conditionalFormatting>
  <conditionalFormatting sqref="S148:U148">
    <cfRule type="expression" dxfId="105" priority="81" stopIfTrue="1">
      <formula>AND($I148="○", ISBLANK($S148))</formula>
    </cfRule>
  </conditionalFormatting>
  <conditionalFormatting sqref="K149">
    <cfRule type="expression" dxfId="104" priority="80" stopIfTrue="1">
      <formula>AND($I149="○", AND($K149&lt;&gt;"一般", $K149&lt;&gt;"特定"))</formula>
    </cfRule>
  </conditionalFormatting>
  <conditionalFormatting sqref="L149:M149">
    <cfRule type="expression" dxfId="103" priority="79" stopIfTrue="1">
      <formula>AND($I149="○", ISBLANK($L149))</formula>
    </cfRule>
  </conditionalFormatting>
  <conditionalFormatting sqref="N149">
    <cfRule type="expression" dxfId="102" priority="78" stopIfTrue="1">
      <formula>AND($I149="○", ISBLANK($N149))</formula>
    </cfRule>
  </conditionalFormatting>
  <conditionalFormatting sqref="O149">
    <cfRule type="expression" dxfId="101" priority="77" stopIfTrue="1">
      <formula>AND($I149="○", ISBLANK($O149))</formula>
    </cfRule>
  </conditionalFormatting>
  <conditionalFormatting sqref="P149">
    <cfRule type="expression" dxfId="100" priority="76" stopIfTrue="1">
      <formula>AND($I149="○", ISBLANK($P149))</formula>
    </cfRule>
  </conditionalFormatting>
  <conditionalFormatting sqref="Q149">
    <cfRule type="expression" dxfId="99" priority="75" stopIfTrue="1">
      <formula>AND($I149="○", ISBLANK($Q149))</formula>
    </cfRule>
  </conditionalFormatting>
  <conditionalFormatting sqref="R149">
    <cfRule type="expression" dxfId="98" priority="74" stopIfTrue="1">
      <formula>AND($I149="○", ISBLANK($R149))</formula>
    </cfRule>
  </conditionalFormatting>
  <conditionalFormatting sqref="S149:U149">
    <cfRule type="expression" dxfId="97" priority="73" stopIfTrue="1">
      <formula>AND($I149="○", ISBLANK($S149))</formula>
    </cfRule>
  </conditionalFormatting>
  <conditionalFormatting sqref="K150">
    <cfRule type="expression" dxfId="96" priority="72" stopIfTrue="1">
      <formula>AND($I150="○", AND($K150&lt;&gt;"一般", $K150&lt;&gt;"特定"))</formula>
    </cfRule>
  </conditionalFormatting>
  <conditionalFormatting sqref="L150:M150">
    <cfRule type="expression" dxfId="95" priority="71" stopIfTrue="1">
      <formula>AND($I150="○", ISBLANK($L150))</formula>
    </cfRule>
  </conditionalFormatting>
  <conditionalFormatting sqref="N150">
    <cfRule type="expression" dxfId="94" priority="70" stopIfTrue="1">
      <formula>AND($I150="○", ISBLANK($N150))</formula>
    </cfRule>
  </conditionalFormatting>
  <conditionalFormatting sqref="O150">
    <cfRule type="expression" dxfId="93" priority="69" stopIfTrue="1">
      <formula>AND($I150="○", ISBLANK($O150))</formula>
    </cfRule>
  </conditionalFormatting>
  <conditionalFormatting sqref="P150">
    <cfRule type="expression" dxfId="92" priority="68" stopIfTrue="1">
      <formula>AND($I150="○", ISBLANK($P150))</formula>
    </cfRule>
  </conditionalFormatting>
  <conditionalFormatting sqref="Q150">
    <cfRule type="expression" dxfId="91" priority="67" stopIfTrue="1">
      <formula>AND($I150="○", ISBLANK($Q150))</formula>
    </cfRule>
  </conditionalFormatting>
  <conditionalFormatting sqref="R150">
    <cfRule type="expression" dxfId="90" priority="66" stopIfTrue="1">
      <formula>AND($I150="○", ISBLANK($R150))</formula>
    </cfRule>
  </conditionalFormatting>
  <conditionalFormatting sqref="S150:U150">
    <cfRule type="expression" dxfId="89" priority="65" stopIfTrue="1">
      <formula>AND($I150="○", ISBLANK($S150))</formula>
    </cfRule>
  </conditionalFormatting>
  <conditionalFormatting sqref="K151">
    <cfRule type="expression" dxfId="88" priority="64" stopIfTrue="1">
      <formula>AND($I151="○", AND($K151&lt;&gt;"一般", $K151&lt;&gt;"特定"))</formula>
    </cfRule>
  </conditionalFormatting>
  <conditionalFormatting sqref="L151:M151">
    <cfRule type="expression" dxfId="87" priority="63" stopIfTrue="1">
      <formula>AND($I151="○", ISBLANK($L151))</formula>
    </cfRule>
  </conditionalFormatting>
  <conditionalFormatting sqref="N151">
    <cfRule type="expression" dxfId="86" priority="62" stopIfTrue="1">
      <formula>AND($I151="○", ISBLANK($N151))</formula>
    </cfRule>
  </conditionalFormatting>
  <conditionalFormatting sqref="O151">
    <cfRule type="expression" dxfId="85" priority="61" stopIfTrue="1">
      <formula>AND($I151="○", ISBLANK($O151))</formula>
    </cfRule>
  </conditionalFormatting>
  <conditionalFormatting sqref="P151">
    <cfRule type="expression" dxfId="84" priority="60" stopIfTrue="1">
      <formula>AND($I151="○", ISBLANK($P151))</formula>
    </cfRule>
  </conditionalFormatting>
  <conditionalFormatting sqref="Q151">
    <cfRule type="expression" dxfId="83" priority="59" stopIfTrue="1">
      <formula>AND($I151="○", ISBLANK($Q151))</formula>
    </cfRule>
  </conditionalFormatting>
  <conditionalFormatting sqref="R151">
    <cfRule type="expression" dxfId="82" priority="58" stopIfTrue="1">
      <formula>AND($I151="○", ISBLANK($R151))</formula>
    </cfRule>
  </conditionalFormatting>
  <conditionalFormatting sqref="S151:U151">
    <cfRule type="expression" dxfId="81" priority="57" stopIfTrue="1">
      <formula>AND($I151="○", ISBLANK($S151))</formula>
    </cfRule>
  </conditionalFormatting>
  <conditionalFormatting sqref="K152">
    <cfRule type="expression" dxfId="80" priority="56" stopIfTrue="1">
      <formula>AND($I152="○", AND($K152&lt;&gt;"一般", $K152&lt;&gt;"特定"))</formula>
    </cfRule>
  </conditionalFormatting>
  <conditionalFormatting sqref="L152:M152">
    <cfRule type="expression" dxfId="79" priority="55" stopIfTrue="1">
      <formula>AND($I152="○", ISBLANK($L152))</formula>
    </cfRule>
  </conditionalFormatting>
  <conditionalFormatting sqref="N152">
    <cfRule type="expression" dxfId="78" priority="54" stopIfTrue="1">
      <formula>AND($I152="○", ISBLANK($N152))</formula>
    </cfRule>
  </conditionalFormatting>
  <conditionalFormatting sqref="O152">
    <cfRule type="expression" dxfId="77" priority="53" stopIfTrue="1">
      <formula>AND($I152="○", ISBLANK($O152))</formula>
    </cfRule>
  </conditionalFormatting>
  <conditionalFormatting sqref="P152">
    <cfRule type="expression" dxfId="76" priority="52" stopIfTrue="1">
      <formula>AND($I152="○", ISBLANK($P152))</formula>
    </cfRule>
  </conditionalFormatting>
  <conditionalFormatting sqref="Q152">
    <cfRule type="expression" dxfId="75" priority="51" stopIfTrue="1">
      <formula>AND($I152="○", ISBLANK($Q152))</formula>
    </cfRule>
  </conditionalFormatting>
  <conditionalFormatting sqref="R152">
    <cfRule type="expression" dxfId="74" priority="50" stopIfTrue="1">
      <formula>AND($I152="○", ISBLANK($R152))</formula>
    </cfRule>
  </conditionalFormatting>
  <conditionalFormatting sqref="S152:U152">
    <cfRule type="expression" dxfId="73" priority="49" stopIfTrue="1">
      <formula>AND($I152="○", ISBLANK($S152))</formula>
    </cfRule>
  </conditionalFormatting>
  <conditionalFormatting sqref="K153">
    <cfRule type="expression" dxfId="72" priority="48" stopIfTrue="1">
      <formula>AND($I153="○", AND($K153&lt;&gt;"一般", $K153&lt;&gt;"特定"))</formula>
    </cfRule>
  </conditionalFormatting>
  <conditionalFormatting sqref="L153:M153">
    <cfRule type="expression" dxfId="71" priority="47" stopIfTrue="1">
      <formula>AND($I153="○", ISBLANK($L153))</formula>
    </cfRule>
  </conditionalFormatting>
  <conditionalFormatting sqref="N153">
    <cfRule type="expression" dxfId="70" priority="46" stopIfTrue="1">
      <formula>AND($I153="○", ISBLANK($N153))</formula>
    </cfRule>
  </conditionalFormatting>
  <conditionalFormatting sqref="O153">
    <cfRule type="expression" dxfId="69" priority="45" stopIfTrue="1">
      <formula>AND($I153="○", ISBLANK($O153))</formula>
    </cfRule>
  </conditionalFormatting>
  <conditionalFormatting sqref="P153">
    <cfRule type="expression" dxfId="68" priority="44" stopIfTrue="1">
      <formula>AND($I153="○", ISBLANK($P153))</formula>
    </cfRule>
  </conditionalFormatting>
  <conditionalFormatting sqref="Q153">
    <cfRule type="expression" dxfId="67" priority="43" stopIfTrue="1">
      <formula>AND($I153="○", ISBLANK($Q153))</formula>
    </cfRule>
  </conditionalFormatting>
  <conditionalFormatting sqref="R153">
    <cfRule type="expression" dxfId="66" priority="42" stopIfTrue="1">
      <formula>AND($I153="○", ISBLANK($R153))</formula>
    </cfRule>
  </conditionalFormatting>
  <conditionalFormatting sqref="S153:U153">
    <cfRule type="expression" dxfId="65" priority="41" stopIfTrue="1">
      <formula>AND($I153="○", ISBLANK($S153))</formula>
    </cfRule>
  </conditionalFormatting>
  <conditionalFormatting sqref="K154">
    <cfRule type="expression" dxfId="64" priority="40" stopIfTrue="1">
      <formula>AND($I154="○", AND($K154&lt;&gt;"一般", $K154&lt;&gt;"特定"))</formula>
    </cfRule>
  </conditionalFormatting>
  <conditionalFormatting sqref="L154:M154">
    <cfRule type="expression" dxfId="63" priority="39" stopIfTrue="1">
      <formula>AND($I154="○", ISBLANK($L154))</formula>
    </cfRule>
  </conditionalFormatting>
  <conditionalFormatting sqref="N154">
    <cfRule type="expression" dxfId="62" priority="38" stopIfTrue="1">
      <formula>AND($I154="○", ISBLANK($N154))</formula>
    </cfRule>
  </conditionalFormatting>
  <conditionalFormatting sqref="O154">
    <cfRule type="expression" dxfId="61" priority="37" stopIfTrue="1">
      <formula>AND($I154="○", ISBLANK($O154))</formula>
    </cfRule>
  </conditionalFormatting>
  <conditionalFormatting sqref="P154">
    <cfRule type="expression" dxfId="60" priority="36" stopIfTrue="1">
      <formula>AND($I154="○", ISBLANK($P154))</formula>
    </cfRule>
  </conditionalFormatting>
  <conditionalFormatting sqref="Q154">
    <cfRule type="expression" dxfId="59" priority="35" stopIfTrue="1">
      <formula>AND($I154="○", ISBLANK($Q154))</formula>
    </cfRule>
  </conditionalFormatting>
  <conditionalFormatting sqref="R154">
    <cfRule type="expression" dxfId="58" priority="34" stopIfTrue="1">
      <formula>AND($I154="○", ISBLANK($R154))</formula>
    </cfRule>
  </conditionalFormatting>
  <conditionalFormatting sqref="S154:U154">
    <cfRule type="expression" dxfId="57" priority="33" stopIfTrue="1">
      <formula>AND($I154="○", ISBLANK($S154))</formula>
    </cfRule>
  </conditionalFormatting>
  <conditionalFormatting sqref="K155">
    <cfRule type="expression" dxfId="56" priority="32" stopIfTrue="1">
      <formula>AND($I155="○", AND($K155&lt;&gt;"一般", $K155&lt;&gt;"特定"))</formula>
    </cfRule>
  </conditionalFormatting>
  <conditionalFormatting sqref="L155:M155">
    <cfRule type="expression" dxfId="55" priority="31" stopIfTrue="1">
      <formula>AND($I155="○", ISBLANK($L155))</formula>
    </cfRule>
  </conditionalFormatting>
  <conditionalFormatting sqref="N155">
    <cfRule type="expression" dxfId="54" priority="30" stopIfTrue="1">
      <formula>AND($I155="○", ISBLANK($N155))</formula>
    </cfRule>
  </conditionalFormatting>
  <conditionalFormatting sqref="O155">
    <cfRule type="expression" dxfId="53" priority="29" stopIfTrue="1">
      <formula>AND($I155="○", ISBLANK($O155))</formula>
    </cfRule>
  </conditionalFormatting>
  <conditionalFormatting sqref="P155">
    <cfRule type="expression" dxfId="52" priority="28" stopIfTrue="1">
      <formula>AND($I155="○", ISBLANK($P155))</formula>
    </cfRule>
  </conditionalFormatting>
  <conditionalFormatting sqref="Q155">
    <cfRule type="expression" dxfId="51" priority="27" stopIfTrue="1">
      <formula>AND($I155="○", ISBLANK($Q155))</formula>
    </cfRule>
  </conditionalFormatting>
  <conditionalFormatting sqref="R155">
    <cfRule type="expression" dxfId="50" priority="26" stopIfTrue="1">
      <formula>AND($I155="○", ISBLANK($R155))</formula>
    </cfRule>
  </conditionalFormatting>
  <conditionalFormatting sqref="S155:U155">
    <cfRule type="expression" dxfId="49" priority="25" stopIfTrue="1">
      <formula>AND($I155="○", ISBLANK($S155))</formula>
    </cfRule>
  </conditionalFormatting>
  <conditionalFormatting sqref="K156">
    <cfRule type="expression" dxfId="48" priority="24" stopIfTrue="1">
      <formula>AND($I156="○", AND($K156&lt;&gt;"一般", $K156&lt;&gt;"特定"))</formula>
    </cfRule>
  </conditionalFormatting>
  <conditionalFormatting sqref="L156:M156">
    <cfRule type="expression" dxfId="47" priority="23" stopIfTrue="1">
      <formula>AND($I156="○", ISBLANK($L156))</formula>
    </cfRule>
  </conditionalFormatting>
  <conditionalFormatting sqref="N156">
    <cfRule type="expression" dxfId="46" priority="22" stopIfTrue="1">
      <formula>AND($I156="○", ISBLANK($N156))</formula>
    </cfRule>
  </conditionalFormatting>
  <conditionalFormatting sqref="O156">
    <cfRule type="expression" dxfId="45" priority="21" stopIfTrue="1">
      <formula>AND($I156="○", ISBLANK($O156))</formula>
    </cfRule>
  </conditionalFormatting>
  <conditionalFormatting sqref="P156">
    <cfRule type="expression" dxfId="44" priority="20" stopIfTrue="1">
      <formula>AND($I156="○", ISBLANK($P156))</formula>
    </cfRule>
  </conditionalFormatting>
  <conditionalFormatting sqref="Q156">
    <cfRule type="expression" dxfId="43" priority="19" stopIfTrue="1">
      <formula>AND($I156="○", ISBLANK($Q156))</formula>
    </cfRule>
  </conditionalFormatting>
  <conditionalFormatting sqref="R156">
    <cfRule type="expression" dxfId="42" priority="18" stopIfTrue="1">
      <formula>AND($I156="○", ISBLANK($R156))</formula>
    </cfRule>
  </conditionalFormatting>
  <conditionalFormatting sqref="S156:U156">
    <cfRule type="expression" dxfId="41" priority="17" stopIfTrue="1">
      <formula>AND($I156="○", ISBLANK($S156))</formula>
    </cfRule>
  </conditionalFormatting>
  <conditionalFormatting sqref="K157">
    <cfRule type="expression" dxfId="40" priority="16" stopIfTrue="1">
      <formula>AND($I157="○", AND($K157&lt;&gt;"一般", $K157&lt;&gt;"特定"))</formula>
    </cfRule>
  </conditionalFormatting>
  <conditionalFormatting sqref="L157:M157">
    <cfRule type="expression" dxfId="39" priority="15" stopIfTrue="1">
      <formula>AND($I157="○", ISBLANK($L157))</formula>
    </cfRule>
  </conditionalFormatting>
  <conditionalFormatting sqref="N157">
    <cfRule type="expression" dxfId="38" priority="14" stopIfTrue="1">
      <formula>AND($I157="○", ISBLANK($N157))</formula>
    </cfRule>
  </conditionalFormatting>
  <conditionalFormatting sqref="O157">
    <cfRule type="expression" dxfId="37" priority="13" stopIfTrue="1">
      <formula>AND($I157="○", ISBLANK($O157))</formula>
    </cfRule>
  </conditionalFormatting>
  <conditionalFormatting sqref="P157">
    <cfRule type="expression" dxfId="36" priority="12" stopIfTrue="1">
      <formula>AND($I157="○", ISBLANK($P157))</formula>
    </cfRule>
  </conditionalFormatting>
  <conditionalFormatting sqref="Q157">
    <cfRule type="expression" dxfId="35" priority="11" stopIfTrue="1">
      <formula>AND($I157="○", ISBLANK($Q157))</formula>
    </cfRule>
  </conditionalFormatting>
  <conditionalFormatting sqref="R157">
    <cfRule type="expression" dxfId="34" priority="10" stopIfTrue="1">
      <formula>AND($I157="○", ISBLANK($R157))</formula>
    </cfRule>
  </conditionalFormatting>
  <conditionalFormatting sqref="S157:U157">
    <cfRule type="expression" dxfId="33" priority="9" stopIfTrue="1">
      <formula>AND($I157="○", ISBLANK($S157))</formula>
    </cfRule>
  </conditionalFormatting>
  <conditionalFormatting sqref="L169">
    <cfRule type="expression" dxfId="32" priority="8" stopIfTrue="1">
      <formula>AND($L169="○", $K145&lt;&gt;"一般", $K145&lt;&gt;"特定")</formula>
    </cfRule>
  </conditionalFormatting>
  <conditionalFormatting sqref="M169:O169">
    <cfRule type="expression" dxfId="31" priority="7" stopIfTrue="1">
      <formula>AND($L169="○", ISBLANK($M169))</formula>
    </cfRule>
  </conditionalFormatting>
  <conditionalFormatting sqref="L170">
    <cfRule type="expression" dxfId="30" priority="6" stopIfTrue="1">
      <formula>AND($L170="○", $K137&lt;&gt;"一般", $K137&lt;&gt;"特定")</formula>
    </cfRule>
  </conditionalFormatting>
  <conditionalFormatting sqref="M170:O170">
    <cfRule type="expression" dxfId="29" priority="5" stopIfTrue="1">
      <formula>AND($L170="○", ISBLANK($M170))</formula>
    </cfRule>
  </conditionalFormatting>
  <conditionalFormatting sqref="L171">
    <cfRule type="expression" dxfId="28" priority="4" stopIfTrue="1">
      <formula>AND($L171="○", $K137&lt;&gt;"一般", $K137&lt;&gt;"特定")</formula>
    </cfRule>
  </conditionalFormatting>
  <conditionalFormatting sqref="M171:O171">
    <cfRule type="expression" dxfId="27" priority="3" stopIfTrue="1">
      <formula>AND($L171="○", ISBLANK($M171))</formula>
    </cfRule>
  </conditionalFormatting>
  <conditionalFormatting sqref="L172">
    <cfRule type="expression" dxfId="26" priority="2" stopIfTrue="1">
      <formula>AND($L172="○", $K137&lt;&gt;"一般", $K137&lt;&gt;"特定")</formula>
    </cfRule>
  </conditionalFormatting>
  <conditionalFormatting sqref="M172:O172">
    <cfRule type="expression" dxfId="25" priority="1" stopIfTrue="1">
      <formula>AND($L172="○", ISBLANK($M172))</formula>
    </cfRule>
  </conditionalFormatting>
  <dataValidations count="17">
    <dataValidation type="list" imeMode="hiragana" allowBlank="1" showInputMessage="1" showErrorMessage="1" error="リストから選択してください" sqref="I11:L11">
      <formula1>"新規,継続"</formula1>
    </dataValidation>
    <dataValidation type="date" imeMode="halfAlpha" allowBlank="1" showInputMessage="1" showErrorMessage="1" error="有効な日付を入力してください" sqref="I13:L13 I55:L55">
      <formula1>92</formula1>
      <formula2>73415</formula2>
    </dataValidation>
    <dataValidation type="list" imeMode="hiragana" allowBlank="1" showInputMessage="1" showErrorMessage="1" error="リストから選択してください" sqref="I15:L15">
      <formula1>"個人,法人"</formula1>
    </dataValidation>
    <dataValidation type="list" imeMode="hiragana" allowBlank="1" showInputMessage="1" showErrorMessage="1" error="リストから選択してください" sqref="I17:L17 I19:L19">
      <formula1>"無,有"</formula1>
    </dataValidation>
    <dataValidation type="list" imeMode="hiragana" allowBlank="1" showInputMessage="1" showErrorMessage="1" error="リストから選択してください" sqref="I27:L27">
      <formula1>"黒潮町内,高知県内"</formula1>
    </dataValidation>
    <dataValidation type="whole" imeMode="halfAlpha" allowBlank="1" showInputMessage="1" showErrorMessage="1" error="7桁の数字を入力してください" sqref="I29:L29 I109:L109 I65:L65">
      <formula1>0</formula1>
      <formula2>9999999</formula2>
    </dataValidation>
    <dataValidation errorStyle="warning" imeMode="hiragana" allowBlank="1" showInputMessage="1" showErrorMessage="1" sqref="I31:V31 I115:V115 I111:V111 I95:V95 I91:V91 I77:V77 I73:V73 I71:V71 I67:V67 I41:V41 I37:V37 I35:V35"/>
    <dataValidation errorStyle="warning" imeMode="fullKatakana" allowBlank="1" showInputMessage="1" showErrorMessage="1" sqref="I33:V33 I113:V113 I93:V93 I75:V75 I69:V69 I39:V39"/>
    <dataValidation errorStyle="warning" imeMode="halfAlpha" allowBlank="1" showInputMessage="1" showErrorMessage="1" sqref="I43:L43 I119:L119 I117:L117 I101:V101 I99:L99 I97:L97 I83:V83 I81:L81 I79:L79 I53:L53 I51:L51 I47:V47 I45:L45"/>
    <dataValidation type="list" imeMode="hiragana" allowBlank="1" showInputMessage="1" showErrorMessage="1" error="リストから選択してください" sqref="I49:L49">
      <formula1>"課税,免税"</formula1>
    </dataValidation>
    <dataValidation type="list" imeMode="hiragana" allowBlank="1" showInputMessage="1" showErrorMessage="1" error="リストから選択してください" sqref="I63:L63">
      <formula1>"黒潮町内,高知県内,高知県外"</formula1>
    </dataValidation>
    <dataValidation type="list" imeMode="hiragana" allowBlank="1" showInputMessage="1" showErrorMessage="1" error="リストから選択してください" sqref="L169:L172 I129:J157">
      <formula1>"○,　"</formula1>
    </dataValidation>
    <dataValidation type="list" imeMode="hiragana" allowBlank="1" showInputMessage="1" showErrorMessage="1" error="リストから選択してください" sqref="K129:K157">
      <formula1>"一般,特定,　"</formula1>
    </dataValidation>
    <dataValidation type="whole" imeMode="halfAlpha" allowBlank="1" showInputMessage="1" showErrorMessage="1" error="有効な数字を入力してください" sqref="L129:M157">
      <formula1>-9999999999</formula1>
      <formula2>9999999999</formula2>
    </dataValidation>
    <dataValidation type="whole" imeMode="halfAlpha" allowBlank="1" showInputMessage="1" showErrorMessage="1" error="有効な数字を入力してください" sqref="N129:R157">
      <formula1>0</formula1>
      <formula2>9999999999</formula2>
    </dataValidation>
    <dataValidation type="whole" imeMode="halfAlpha" allowBlank="1" showInputMessage="1" showErrorMessage="1" error="有効な数字を入力してください。10兆円以上になる場合は、9,999,999,999と入力してください" sqref="M169:O172 S136:U157 S129:U134">
      <formula1>-9999999999</formula1>
      <formula2>9999999999</formula2>
    </dataValidation>
    <dataValidation type="whole" imeMode="halfAlpha" allowBlank="1" showInputMessage="1" showErrorMessage="1" error="10兆円以上は入力できません。10兆円以上になる場合は、9,999,999,999と入力してください" sqref="S135:U135">
      <formula1>-9999999999</formula1>
      <formula2>9999999999</formula2>
    </dataValidation>
  </dataValidations>
  <pageMargins left="0.19685039370078741" right="0.19685039370078741" top="0.39370078740157483" bottom="0.19685039370078741" header="0.39370078740157483" footer="0.19685039370078741"/>
  <pageSetup paperSize="9" scale="7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pageSetUpPr fitToPage="1"/>
  </sheetPr>
  <dimension ref="A1:AE209"/>
  <sheetViews>
    <sheetView showGridLines="0" zoomScaleNormal="100" workbookViewId="0">
      <pane ySplit="9" topLeftCell="A10" activePane="bottomLeft" state="frozen"/>
      <selection pane="bottomLeft" activeCell="C6" sqref="C6:Q6"/>
    </sheetView>
  </sheetViews>
  <sheetFormatPr defaultColWidth="2.625" defaultRowHeight="11.25"/>
  <cols>
    <col min="1" max="1" width="0.875" style="6" customWidth="1"/>
    <col min="2" max="2" width="3.125" style="6" customWidth="1"/>
    <col min="3" max="3" width="13.875" style="6" bestFit="1" customWidth="1"/>
    <col min="4" max="4" width="18.5" style="6" customWidth="1"/>
    <col min="5" max="5" width="19.375" style="6" customWidth="1"/>
    <col min="6" max="6" width="17.5" style="6" customWidth="1"/>
    <col min="7" max="12" width="4.125" style="6" customWidth="1"/>
    <col min="13" max="16" width="3.75" style="6" customWidth="1"/>
    <col min="17" max="20" width="4.625" style="6" customWidth="1"/>
    <col min="21" max="25" width="6.625" style="6" customWidth="1"/>
    <col min="26" max="26" width="30.625" style="6" customWidth="1"/>
    <col min="27" max="294" width="2.625" style="6"/>
    <col min="295" max="295" width="8" style="6" customWidth="1"/>
    <col min="296" max="550" width="2.625" style="6"/>
    <col min="551" max="551" width="8" style="6" customWidth="1"/>
    <col min="552" max="806" width="2.625" style="6"/>
    <col min="807" max="807" width="8" style="6" customWidth="1"/>
    <col min="808" max="1062" width="2.625" style="6"/>
    <col min="1063" max="1063" width="8" style="6" customWidth="1"/>
    <col min="1064" max="1318" width="2.625" style="6"/>
    <col min="1319" max="1319" width="8" style="6" customWidth="1"/>
    <col min="1320" max="1574" width="2.625" style="6"/>
    <col min="1575" max="1575" width="8" style="6" customWidth="1"/>
    <col min="1576" max="1830" width="2.625" style="6"/>
    <col min="1831" max="1831" width="8" style="6" customWidth="1"/>
    <col min="1832" max="2086" width="2.625" style="6"/>
    <col min="2087" max="2087" width="8" style="6" customWidth="1"/>
    <col min="2088" max="2342" width="2.625" style="6"/>
    <col min="2343" max="2343" width="8" style="6" customWidth="1"/>
    <col min="2344" max="2598" width="2.625" style="6"/>
    <col min="2599" max="2599" width="8" style="6" customWidth="1"/>
    <col min="2600" max="2854" width="2.625" style="6"/>
    <col min="2855" max="2855" width="8" style="6" customWidth="1"/>
    <col min="2856" max="3110" width="2.625" style="6"/>
    <col min="3111" max="3111" width="8" style="6" customWidth="1"/>
    <col min="3112" max="3366" width="2.625" style="6"/>
    <col min="3367" max="3367" width="8" style="6" customWidth="1"/>
    <col min="3368" max="3622" width="2.625" style="6"/>
    <col min="3623" max="3623" width="8" style="6" customWidth="1"/>
    <col min="3624" max="3878" width="2.625" style="6"/>
    <col min="3879" max="3879" width="8" style="6" customWidth="1"/>
    <col min="3880" max="4134" width="2.625" style="6"/>
    <col min="4135" max="4135" width="8" style="6" customWidth="1"/>
    <col min="4136" max="4390" width="2.625" style="6"/>
    <col min="4391" max="4391" width="8" style="6" customWidth="1"/>
    <col min="4392" max="4646" width="2.625" style="6"/>
    <col min="4647" max="4647" width="8" style="6" customWidth="1"/>
    <col min="4648" max="4902" width="2.625" style="6"/>
    <col min="4903" max="4903" width="8" style="6" customWidth="1"/>
    <col min="4904" max="5158" width="2.625" style="6"/>
    <col min="5159" max="5159" width="8" style="6" customWidth="1"/>
    <col min="5160" max="5414" width="2.625" style="6"/>
    <col min="5415" max="5415" width="8" style="6" customWidth="1"/>
    <col min="5416" max="5670" width="2.625" style="6"/>
    <col min="5671" max="5671" width="8" style="6" customWidth="1"/>
    <col min="5672" max="5926" width="2.625" style="6"/>
    <col min="5927" max="5927" width="8" style="6" customWidth="1"/>
    <col min="5928" max="6182" width="2.625" style="6"/>
    <col min="6183" max="6183" width="8" style="6" customWidth="1"/>
    <col min="6184" max="6438" width="2.625" style="6"/>
    <col min="6439" max="6439" width="8" style="6" customWidth="1"/>
    <col min="6440" max="6694" width="2.625" style="6"/>
    <col min="6695" max="6695" width="8" style="6" customWidth="1"/>
    <col min="6696" max="6950" width="2.625" style="6"/>
    <col min="6951" max="6951" width="8" style="6" customWidth="1"/>
    <col min="6952" max="7206" width="2.625" style="6"/>
    <col min="7207" max="7207" width="8" style="6" customWidth="1"/>
    <col min="7208" max="7462" width="2.625" style="6"/>
    <col min="7463" max="7463" width="8" style="6" customWidth="1"/>
    <col min="7464" max="7718" width="2.625" style="6"/>
    <col min="7719" max="7719" width="8" style="6" customWidth="1"/>
    <col min="7720" max="7974" width="2.625" style="6"/>
    <col min="7975" max="7975" width="8" style="6" customWidth="1"/>
    <col min="7976" max="8230" width="2.625" style="6"/>
    <col min="8231" max="8231" width="8" style="6" customWidth="1"/>
    <col min="8232" max="8486" width="2.625" style="6"/>
    <col min="8487" max="8487" width="8" style="6" customWidth="1"/>
    <col min="8488" max="8742" width="2.625" style="6"/>
    <col min="8743" max="8743" width="8" style="6" customWidth="1"/>
    <col min="8744" max="8998" width="2.625" style="6"/>
    <col min="8999" max="8999" width="8" style="6" customWidth="1"/>
    <col min="9000" max="9254" width="2.625" style="6"/>
    <col min="9255" max="9255" width="8" style="6" customWidth="1"/>
    <col min="9256" max="9510" width="2.625" style="6"/>
    <col min="9511" max="9511" width="8" style="6" customWidth="1"/>
    <col min="9512" max="9766" width="2.625" style="6"/>
    <col min="9767" max="9767" width="8" style="6" customWidth="1"/>
    <col min="9768" max="10022" width="2.625" style="6"/>
    <col min="10023" max="10023" width="8" style="6" customWidth="1"/>
    <col min="10024" max="10278" width="2.625" style="6"/>
    <col min="10279" max="10279" width="8" style="6" customWidth="1"/>
    <col min="10280" max="10534" width="2.625" style="6"/>
    <col min="10535" max="10535" width="8" style="6" customWidth="1"/>
    <col min="10536" max="10790" width="2.625" style="6"/>
    <col min="10791" max="10791" width="8" style="6" customWidth="1"/>
    <col min="10792" max="11046" width="2.625" style="6"/>
    <col min="11047" max="11047" width="8" style="6" customWidth="1"/>
    <col min="11048" max="11302" width="2.625" style="6"/>
    <col min="11303" max="11303" width="8" style="6" customWidth="1"/>
    <col min="11304" max="11558" width="2.625" style="6"/>
    <col min="11559" max="11559" width="8" style="6" customWidth="1"/>
    <col min="11560" max="11814" width="2.625" style="6"/>
    <col min="11815" max="11815" width="8" style="6" customWidth="1"/>
    <col min="11816" max="12070" width="2.625" style="6"/>
    <col min="12071" max="12071" width="8" style="6" customWidth="1"/>
    <col min="12072" max="12326" width="2.625" style="6"/>
    <col min="12327" max="12327" width="8" style="6" customWidth="1"/>
    <col min="12328" max="12582" width="2.625" style="6"/>
    <col min="12583" max="12583" width="8" style="6" customWidth="1"/>
    <col min="12584" max="12838" width="2.625" style="6"/>
    <col min="12839" max="12839" width="8" style="6" customWidth="1"/>
    <col min="12840" max="13094" width="2.625" style="6"/>
    <col min="13095" max="13095" width="8" style="6" customWidth="1"/>
    <col min="13096" max="13350" width="2.625" style="6"/>
    <col min="13351" max="13351" width="8" style="6" customWidth="1"/>
    <col min="13352" max="13606" width="2.625" style="6"/>
    <col min="13607" max="13607" width="8" style="6" customWidth="1"/>
    <col min="13608" max="13862" width="2.625" style="6"/>
    <col min="13863" max="13863" width="8" style="6" customWidth="1"/>
    <col min="13864" max="14118" width="2.625" style="6"/>
    <col min="14119" max="14119" width="8" style="6" customWidth="1"/>
    <col min="14120" max="14374" width="2.625" style="6"/>
    <col min="14375" max="14375" width="8" style="6" customWidth="1"/>
    <col min="14376" max="14630" width="2.625" style="6"/>
    <col min="14631" max="14631" width="8" style="6" customWidth="1"/>
    <col min="14632" max="14886" width="2.625" style="6"/>
    <col min="14887" max="14887" width="8" style="6" customWidth="1"/>
    <col min="14888" max="15142" width="2.625" style="6"/>
    <col min="15143" max="15143" width="8" style="6" customWidth="1"/>
    <col min="15144" max="15398" width="2.625" style="6"/>
    <col min="15399" max="15399" width="8" style="6" customWidth="1"/>
    <col min="15400" max="15654" width="2.625" style="6"/>
    <col min="15655" max="15655" width="8" style="6" customWidth="1"/>
    <col min="15656" max="15910" width="2.625" style="6"/>
    <col min="15911" max="15911" width="8" style="6" customWidth="1"/>
    <col min="15912" max="16166" width="2.625" style="6"/>
    <col min="16167" max="16167" width="8" style="6" customWidth="1"/>
    <col min="16168" max="16384" width="2.625" style="6"/>
  </cols>
  <sheetData>
    <row r="1" spans="1:31" ht="20.100000000000001" customHeight="1">
      <c r="B1" s="321" t="s">
        <v>136</v>
      </c>
      <c r="C1" s="321"/>
      <c r="D1" s="321"/>
      <c r="E1" s="321"/>
      <c r="F1" s="321"/>
      <c r="G1" s="321"/>
      <c r="H1" s="321"/>
      <c r="I1" s="321"/>
      <c r="J1" s="321"/>
      <c r="K1" s="321"/>
      <c r="L1" s="321"/>
      <c r="M1" s="321"/>
      <c r="N1" s="321"/>
      <c r="O1" s="321"/>
      <c r="P1" s="321"/>
      <c r="Q1" s="321"/>
    </row>
    <row r="2" spans="1:31" ht="6" customHeight="1">
      <c r="A2" s="112"/>
      <c r="B2" s="322"/>
      <c r="C2" s="322"/>
      <c r="D2" s="322"/>
      <c r="E2" s="322"/>
      <c r="F2" s="322"/>
      <c r="G2" s="322"/>
      <c r="H2" s="322"/>
      <c r="I2" s="322"/>
      <c r="J2" s="322"/>
      <c r="K2" s="322"/>
      <c r="L2" s="322"/>
      <c r="M2" s="322"/>
      <c r="N2" s="322"/>
      <c r="O2" s="322"/>
      <c r="P2" s="322"/>
      <c r="Q2" s="322"/>
    </row>
    <row r="3" spans="1:31" ht="12" customHeight="1">
      <c r="A3" s="113"/>
      <c r="B3" s="323" t="s">
        <v>150</v>
      </c>
      <c r="C3" s="323"/>
      <c r="D3" s="323"/>
      <c r="E3" s="323"/>
      <c r="F3" s="323"/>
      <c r="G3" s="323"/>
      <c r="H3" s="323"/>
      <c r="I3" s="323"/>
      <c r="J3" s="323"/>
      <c r="K3" s="323"/>
      <c r="L3" s="323"/>
      <c r="M3" s="323"/>
      <c r="N3" s="323"/>
      <c r="O3" s="323"/>
      <c r="P3" s="323"/>
      <c r="Q3" s="323"/>
    </row>
    <row r="4" spans="1:31" ht="12" customHeight="1">
      <c r="B4" s="129" t="s">
        <v>71</v>
      </c>
      <c r="C4" s="324" t="s">
        <v>125</v>
      </c>
      <c r="D4" s="324"/>
      <c r="E4" s="324"/>
      <c r="F4" s="324"/>
      <c r="G4" s="324"/>
      <c r="H4" s="324"/>
      <c r="I4" s="324"/>
      <c r="J4" s="324"/>
      <c r="K4" s="324"/>
      <c r="L4" s="324"/>
      <c r="M4" s="324"/>
      <c r="N4" s="324"/>
      <c r="O4" s="324"/>
      <c r="P4" s="324"/>
      <c r="Q4" s="324"/>
      <c r="R4" s="128"/>
      <c r="S4" s="128"/>
      <c r="T4" s="128"/>
      <c r="U4" s="128"/>
      <c r="V4" s="128"/>
      <c r="W4" s="128"/>
      <c r="X4" s="128"/>
      <c r="Y4" s="128"/>
      <c r="Z4" s="128"/>
      <c r="AA4" s="108"/>
      <c r="AB4" s="108"/>
      <c r="AC4" s="108"/>
      <c r="AD4" s="108"/>
      <c r="AE4" s="108"/>
    </row>
    <row r="5" spans="1:31" ht="12" customHeight="1">
      <c r="B5" s="129" t="s">
        <v>72</v>
      </c>
      <c r="C5" s="325" t="s">
        <v>137</v>
      </c>
      <c r="D5" s="325"/>
      <c r="E5" s="325"/>
      <c r="F5" s="325"/>
      <c r="G5" s="325"/>
      <c r="H5" s="325"/>
      <c r="I5" s="325"/>
      <c r="J5" s="325"/>
      <c r="K5" s="325"/>
      <c r="L5" s="325"/>
      <c r="M5" s="325"/>
      <c r="N5" s="325"/>
      <c r="O5" s="325"/>
      <c r="P5" s="325"/>
      <c r="Q5" s="325"/>
      <c r="R5" s="128"/>
      <c r="S5" s="128"/>
      <c r="T5" s="128"/>
      <c r="U5" s="128"/>
      <c r="V5" s="128"/>
      <c r="W5" s="128"/>
      <c r="X5" s="128"/>
      <c r="Y5" s="128"/>
      <c r="Z5" s="128"/>
      <c r="AA5" s="108"/>
      <c r="AB5" s="108"/>
      <c r="AC5" s="108"/>
      <c r="AD5" s="108"/>
      <c r="AE5" s="108"/>
    </row>
    <row r="6" spans="1:31" ht="51.95" customHeight="1">
      <c r="B6" s="129" t="s">
        <v>91</v>
      </c>
      <c r="C6" s="320" t="s">
        <v>138</v>
      </c>
      <c r="D6" s="320"/>
      <c r="E6" s="320"/>
      <c r="F6" s="320"/>
      <c r="G6" s="320"/>
      <c r="H6" s="320"/>
      <c r="I6" s="320"/>
      <c r="J6" s="320"/>
      <c r="K6" s="320"/>
      <c r="L6" s="320"/>
      <c r="M6" s="320"/>
      <c r="N6" s="320"/>
      <c r="O6" s="320"/>
      <c r="P6" s="320"/>
      <c r="Q6" s="320"/>
      <c r="R6" s="128"/>
      <c r="S6" s="128"/>
      <c r="T6" s="128"/>
      <c r="U6" s="128"/>
      <c r="V6" s="128"/>
      <c r="W6" s="128"/>
      <c r="X6" s="128"/>
      <c r="Y6" s="128"/>
      <c r="Z6" s="128"/>
      <c r="AA6" s="108"/>
      <c r="AB6" s="108"/>
      <c r="AC6" s="108"/>
      <c r="AD6" s="108"/>
      <c r="AE6" s="108"/>
    </row>
    <row r="7" spans="1:31" ht="6" customHeight="1"/>
    <row r="8" spans="1:31" s="5" customFormat="1" ht="15.75" customHeight="1">
      <c r="B8" s="295" t="s">
        <v>44</v>
      </c>
      <c r="C8" s="297" t="s">
        <v>89</v>
      </c>
      <c r="D8" s="299" t="s">
        <v>90</v>
      </c>
      <c r="E8" s="301" t="s">
        <v>88</v>
      </c>
      <c r="F8" s="299" t="s">
        <v>87</v>
      </c>
      <c r="G8" s="303" t="s">
        <v>112</v>
      </c>
      <c r="H8" s="304"/>
      <c r="I8" s="304"/>
      <c r="J8" s="304"/>
      <c r="K8" s="304"/>
      <c r="L8" s="305"/>
      <c r="M8" s="303" t="s">
        <v>111</v>
      </c>
      <c r="N8" s="309"/>
      <c r="O8" s="309"/>
      <c r="P8" s="299"/>
      <c r="Q8" s="313" t="s">
        <v>92</v>
      </c>
      <c r="R8" s="314"/>
      <c r="S8" s="314"/>
      <c r="T8" s="315"/>
      <c r="U8" s="316" t="s">
        <v>139</v>
      </c>
      <c r="V8" s="313" t="s">
        <v>140</v>
      </c>
      <c r="W8" s="315"/>
      <c r="X8" s="318" t="s">
        <v>141</v>
      </c>
      <c r="Y8" s="319"/>
      <c r="Z8" s="293" t="s">
        <v>46</v>
      </c>
    </row>
    <row r="9" spans="1:31" s="5" customFormat="1" ht="55.5" customHeight="1">
      <c r="B9" s="296"/>
      <c r="C9" s="298"/>
      <c r="D9" s="300"/>
      <c r="E9" s="302"/>
      <c r="F9" s="300"/>
      <c r="G9" s="306"/>
      <c r="H9" s="307"/>
      <c r="I9" s="307"/>
      <c r="J9" s="307"/>
      <c r="K9" s="307"/>
      <c r="L9" s="308"/>
      <c r="M9" s="310"/>
      <c r="N9" s="311"/>
      <c r="O9" s="311"/>
      <c r="P9" s="312"/>
      <c r="Q9" s="130" t="s">
        <v>45</v>
      </c>
      <c r="R9" s="131" t="s">
        <v>142</v>
      </c>
      <c r="S9" s="131" t="s">
        <v>143</v>
      </c>
      <c r="T9" s="132" t="s">
        <v>42</v>
      </c>
      <c r="U9" s="317"/>
      <c r="V9" s="133" t="s">
        <v>144</v>
      </c>
      <c r="W9" s="134" t="s">
        <v>145</v>
      </c>
      <c r="X9" s="135" t="s">
        <v>146</v>
      </c>
      <c r="Y9" s="136" t="s">
        <v>147</v>
      </c>
      <c r="Z9" s="294"/>
    </row>
    <row r="10" spans="1:31" s="5" customFormat="1" ht="18" customHeight="1">
      <c r="B10" s="72">
        <v>1</v>
      </c>
      <c r="C10" s="137"/>
      <c r="D10" s="115"/>
      <c r="E10" s="138"/>
      <c r="F10" s="139"/>
      <c r="G10" s="143"/>
      <c r="H10" s="144"/>
      <c r="I10" s="144"/>
      <c r="J10" s="143"/>
      <c r="K10" s="143"/>
      <c r="L10" s="143"/>
      <c r="M10" s="138"/>
      <c r="N10" s="144"/>
      <c r="O10" s="143"/>
      <c r="P10" s="145"/>
      <c r="Q10" s="90"/>
      <c r="R10" s="91"/>
      <c r="S10" s="92"/>
      <c r="T10" s="93"/>
      <c r="U10" s="140"/>
      <c r="V10" s="74"/>
      <c r="W10" s="93"/>
      <c r="X10" s="141"/>
      <c r="Y10" s="142"/>
      <c r="Z10" s="107"/>
    </row>
    <row r="11" spans="1:31" s="5" customFormat="1" ht="18" customHeight="1">
      <c r="B11" s="73">
        <v>2</v>
      </c>
      <c r="C11" s="137"/>
      <c r="D11" s="115"/>
      <c r="E11" s="138"/>
      <c r="F11" s="139"/>
      <c r="G11" s="143"/>
      <c r="H11" s="144"/>
      <c r="I11" s="144"/>
      <c r="J11" s="143"/>
      <c r="K11" s="143"/>
      <c r="L11" s="143"/>
      <c r="M11" s="138"/>
      <c r="N11" s="144"/>
      <c r="O11" s="143"/>
      <c r="P11" s="145"/>
      <c r="Q11" s="90"/>
      <c r="R11" s="91"/>
      <c r="S11" s="92"/>
      <c r="T11" s="93"/>
      <c r="U11" s="140"/>
      <c r="V11" s="74"/>
      <c r="W11" s="93"/>
      <c r="X11" s="141"/>
      <c r="Y11" s="142"/>
      <c r="Z11" s="107"/>
    </row>
    <row r="12" spans="1:31" s="5" customFormat="1" ht="18" customHeight="1">
      <c r="B12" s="73">
        <v>3</v>
      </c>
      <c r="C12" s="137"/>
      <c r="D12" s="115"/>
      <c r="E12" s="138"/>
      <c r="F12" s="139"/>
      <c r="G12" s="143"/>
      <c r="H12" s="144"/>
      <c r="I12" s="144"/>
      <c r="J12" s="143"/>
      <c r="K12" s="143"/>
      <c r="L12" s="143"/>
      <c r="M12" s="138"/>
      <c r="N12" s="144"/>
      <c r="O12" s="143"/>
      <c r="P12" s="145"/>
      <c r="Q12" s="90"/>
      <c r="R12" s="91"/>
      <c r="S12" s="92"/>
      <c r="T12" s="93"/>
      <c r="U12" s="140"/>
      <c r="V12" s="74"/>
      <c r="W12" s="93"/>
      <c r="X12" s="141"/>
      <c r="Y12" s="142"/>
      <c r="Z12" s="107"/>
    </row>
    <row r="13" spans="1:31" s="5" customFormat="1" ht="18" customHeight="1">
      <c r="B13" s="75">
        <v>4</v>
      </c>
      <c r="C13" s="137"/>
      <c r="D13" s="115"/>
      <c r="E13" s="138"/>
      <c r="F13" s="139"/>
      <c r="G13" s="143"/>
      <c r="H13" s="144"/>
      <c r="I13" s="144"/>
      <c r="J13" s="143"/>
      <c r="K13" s="143"/>
      <c r="L13" s="143"/>
      <c r="M13" s="138"/>
      <c r="N13" s="144"/>
      <c r="O13" s="143"/>
      <c r="P13" s="145"/>
      <c r="Q13" s="90"/>
      <c r="R13" s="91"/>
      <c r="S13" s="92"/>
      <c r="T13" s="93"/>
      <c r="U13" s="140"/>
      <c r="V13" s="74"/>
      <c r="W13" s="93"/>
      <c r="X13" s="141"/>
      <c r="Y13" s="142"/>
      <c r="Z13" s="107"/>
    </row>
    <row r="14" spans="1:31" s="5" customFormat="1" ht="18" customHeight="1">
      <c r="B14" s="73">
        <v>5</v>
      </c>
      <c r="C14" s="137"/>
      <c r="D14" s="115"/>
      <c r="E14" s="138"/>
      <c r="F14" s="139"/>
      <c r="G14" s="143"/>
      <c r="H14" s="144"/>
      <c r="I14" s="144"/>
      <c r="J14" s="143"/>
      <c r="K14" s="143"/>
      <c r="L14" s="143"/>
      <c r="M14" s="138"/>
      <c r="N14" s="144"/>
      <c r="O14" s="143"/>
      <c r="P14" s="145"/>
      <c r="Q14" s="90"/>
      <c r="R14" s="91"/>
      <c r="S14" s="92"/>
      <c r="T14" s="93"/>
      <c r="U14" s="140"/>
      <c r="V14" s="74"/>
      <c r="W14" s="93"/>
      <c r="X14" s="141"/>
      <c r="Y14" s="142"/>
      <c r="Z14" s="107"/>
    </row>
    <row r="15" spans="1:31" s="5" customFormat="1" ht="18" customHeight="1">
      <c r="B15" s="73">
        <v>6</v>
      </c>
      <c r="C15" s="137"/>
      <c r="D15" s="115"/>
      <c r="E15" s="138"/>
      <c r="F15" s="139"/>
      <c r="G15" s="143"/>
      <c r="H15" s="144"/>
      <c r="I15" s="144"/>
      <c r="J15" s="143"/>
      <c r="K15" s="143"/>
      <c r="L15" s="143"/>
      <c r="M15" s="138"/>
      <c r="N15" s="144"/>
      <c r="O15" s="143"/>
      <c r="P15" s="145"/>
      <c r="Q15" s="90"/>
      <c r="R15" s="91"/>
      <c r="S15" s="92"/>
      <c r="T15" s="93"/>
      <c r="U15" s="140"/>
      <c r="V15" s="74"/>
      <c r="W15" s="93"/>
      <c r="X15" s="141"/>
      <c r="Y15" s="142"/>
      <c r="Z15" s="107"/>
    </row>
    <row r="16" spans="1:31" s="5" customFormat="1" ht="18" customHeight="1">
      <c r="B16" s="75">
        <v>7</v>
      </c>
      <c r="C16" s="137"/>
      <c r="D16" s="115"/>
      <c r="E16" s="138"/>
      <c r="F16" s="139"/>
      <c r="G16" s="143"/>
      <c r="H16" s="144"/>
      <c r="I16" s="144"/>
      <c r="J16" s="143"/>
      <c r="K16" s="143"/>
      <c r="L16" s="143"/>
      <c r="M16" s="138"/>
      <c r="N16" s="144"/>
      <c r="O16" s="143"/>
      <c r="P16" s="145"/>
      <c r="Q16" s="90"/>
      <c r="R16" s="91"/>
      <c r="S16" s="92"/>
      <c r="T16" s="93"/>
      <c r="U16" s="140"/>
      <c r="V16" s="74"/>
      <c r="W16" s="93"/>
      <c r="X16" s="141"/>
      <c r="Y16" s="142"/>
      <c r="Z16" s="107"/>
    </row>
    <row r="17" spans="2:26" s="5" customFormat="1" ht="18" customHeight="1">
      <c r="B17" s="72">
        <v>8</v>
      </c>
      <c r="C17" s="137"/>
      <c r="D17" s="115"/>
      <c r="E17" s="138"/>
      <c r="F17" s="139"/>
      <c r="G17" s="143"/>
      <c r="H17" s="144"/>
      <c r="I17" s="144"/>
      <c r="J17" s="143"/>
      <c r="K17" s="143"/>
      <c r="L17" s="143"/>
      <c r="M17" s="138"/>
      <c r="N17" s="144"/>
      <c r="O17" s="143"/>
      <c r="P17" s="145"/>
      <c r="Q17" s="90"/>
      <c r="R17" s="91"/>
      <c r="S17" s="92"/>
      <c r="T17" s="93"/>
      <c r="U17" s="140"/>
      <c r="V17" s="74"/>
      <c r="W17" s="93"/>
      <c r="X17" s="141"/>
      <c r="Y17" s="142"/>
      <c r="Z17" s="107"/>
    </row>
    <row r="18" spans="2:26" s="5" customFormat="1" ht="18" customHeight="1">
      <c r="B18" s="73">
        <v>9</v>
      </c>
      <c r="C18" s="137"/>
      <c r="D18" s="115"/>
      <c r="E18" s="138"/>
      <c r="F18" s="139"/>
      <c r="G18" s="143"/>
      <c r="H18" s="144"/>
      <c r="I18" s="144"/>
      <c r="J18" s="143"/>
      <c r="K18" s="143"/>
      <c r="L18" s="143"/>
      <c r="M18" s="138"/>
      <c r="N18" s="144"/>
      <c r="O18" s="143"/>
      <c r="P18" s="145"/>
      <c r="Q18" s="90"/>
      <c r="R18" s="91"/>
      <c r="S18" s="92"/>
      <c r="T18" s="93"/>
      <c r="U18" s="140"/>
      <c r="V18" s="74"/>
      <c r="W18" s="93"/>
      <c r="X18" s="141"/>
      <c r="Y18" s="142"/>
      <c r="Z18" s="107"/>
    </row>
    <row r="19" spans="2:26" s="5" customFormat="1" ht="18" customHeight="1">
      <c r="B19" s="76">
        <v>10</v>
      </c>
      <c r="C19" s="137"/>
      <c r="D19" s="115"/>
      <c r="E19" s="138"/>
      <c r="F19" s="139"/>
      <c r="G19" s="143"/>
      <c r="H19" s="144"/>
      <c r="I19" s="144"/>
      <c r="J19" s="143"/>
      <c r="K19" s="143"/>
      <c r="L19" s="143"/>
      <c r="M19" s="138"/>
      <c r="N19" s="144"/>
      <c r="O19" s="143"/>
      <c r="P19" s="145"/>
      <c r="Q19" s="90"/>
      <c r="R19" s="91"/>
      <c r="S19" s="92"/>
      <c r="T19" s="93"/>
      <c r="U19" s="140"/>
      <c r="V19" s="74"/>
      <c r="W19" s="93"/>
      <c r="X19" s="141"/>
      <c r="Y19" s="142"/>
      <c r="Z19" s="107"/>
    </row>
    <row r="20" spans="2:26" s="5" customFormat="1" ht="18" customHeight="1">
      <c r="B20" s="73">
        <v>11</v>
      </c>
      <c r="C20" s="137"/>
      <c r="D20" s="115"/>
      <c r="E20" s="138"/>
      <c r="F20" s="139"/>
      <c r="G20" s="143"/>
      <c r="H20" s="144"/>
      <c r="I20" s="144"/>
      <c r="J20" s="143"/>
      <c r="K20" s="143"/>
      <c r="L20" s="143"/>
      <c r="M20" s="138"/>
      <c r="N20" s="144"/>
      <c r="O20" s="143"/>
      <c r="P20" s="145"/>
      <c r="Q20" s="90"/>
      <c r="R20" s="91"/>
      <c r="S20" s="92"/>
      <c r="T20" s="93"/>
      <c r="U20" s="140"/>
      <c r="V20" s="74"/>
      <c r="W20" s="93"/>
      <c r="X20" s="141"/>
      <c r="Y20" s="142"/>
      <c r="Z20" s="107"/>
    </row>
    <row r="21" spans="2:26" s="5" customFormat="1" ht="18" customHeight="1">
      <c r="B21" s="75">
        <v>12</v>
      </c>
      <c r="C21" s="137"/>
      <c r="D21" s="115"/>
      <c r="E21" s="138"/>
      <c r="F21" s="139"/>
      <c r="G21" s="143"/>
      <c r="H21" s="144"/>
      <c r="I21" s="144"/>
      <c r="J21" s="143"/>
      <c r="K21" s="143"/>
      <c r="L21" s="143"/>
      <c r="M21" s="138"/>
      <c r="N21" s="144"/>
      <c r="O21" s="143"/>
      <c r="P21" s="145"/>
      <c r="Q21" s="90"/>
      <c r="R21" s="91"/>
      <c r="S21" s="92"/>
      <c r="T21" s="93"/>
      <c r="U21" s="140"/>
      <c r="V21" s="74"/>
      <c r="W21" s="93"/>
      <c r="X21" s="141"/>
      <c r="Y21" s="142"/>
      <c r="Z21" s="107"/>
    </row>
    <row r="22" spans="2:26" s="5" customFormat="1" ht="18" customHeight="1">
      <c r="B22" s="73">
        <v>13</v>
      </c>
      <c r="C22" s="137"/>
      <c r="D22" s="115"/>
      <c r="E22" s="138"/>
      <c r="F22" s="139"/>
      <c r="G22" s="143"/>
      <c r="H22" s="144"/>
      <c r="I22" s="144"/>
      <c r="J22" s="143"/>
      <c r="K22" s="143"/>
      <c r="L22" s="143"/>
      <c r="M22" s="138"/>
      <c r="N22" s="144"/>
      <c r="O22" s="143"/>
      <c r="P22" s="145"/>
      <c r="Q22" s="90"/>
      <c r="R22" s="91"/>
      <c r="S22" s="92"/>
      <c r="T22" s="93"/>
      <c r="U22" s="140"/>
      <c r="V22" s="74"/>
      <c r="W22" s="93"/>
      <c r="X22" s="141"/>
      <c r="Y22" s="142"/>
      <c r="Z22" s="107"/>
    </row>
    <row r="23" spans="2:26" s="5" customFormat="1" ht="18" customHeight="1">
      <c r="B23" s="75">
        <v>14</v>
      </c>
      <c r="C23" s="137"/>
      <c r="D23" s="115"/>
      <c r="E23" s="138"/>
      <c r="F23" s="139"/>
      <c r="G23" s="143"/>
      <c r="H23" s="144"/>
      <c r="I23" s="144"/>
      <c r="J23" s="143"/>
      <c r="K23" s="143"/>
      <c r="L23" s="143"/>
      <c r="M23" s="138"/>
      <c r="N23" s="144"/>
      <c r="O23" s="143"/>
      <c r="P23" s="145"/>
      <c r="Q23" s="90"/>
      <c r="R23" s="91"/>
      <c r="S23" s="92"/>
      <c r="T23" s="93"/>
      <c r="U23" s="140"/>
      <c r="V23" s="74"/>
      <c r="W23" s="93"/>
      <c r="X23" s="141"/>
      <c r="Y23" s="142"/>
      <c r="Z23" s="107"/>
    </row>
    <row r="24" spans="2:26" s="5" customFormat="1" ht="18" customHeight="1">
      <c r="B24" s="73">
        <v>15</v>
      </c>
      <c r="C24" s="137"/>
      <c r="D24" s="115"/>
      <c r="E24" s="138"/>
      <c r="F24" s="139"/>
      <c r="G24" s="143"/>
      <c r="H24" s="144"/>
      <c r="I24" s="144"/>
      <c r="J24" s="143"/>
      <c r="K24" s="143"/>
      <c r="L24" s="143"/>
      <c r="M24" s="138"/>
      <c r="N24" s="144"/>
      <c r="O24" s="143"/>
      <c r="P24" s="145"/>
      <c r="Q24" s="90"/>
      <c r="R24" s="91"/>
      <c r="S24" s="92"/>
      <c r="T24" s="93"/>
      <c r="U24" s="140"/>
      <c r="V24" s="74"/>
      <c r="W24" s="93"/>
      <c r="X24" s="141"/>
      <c r="Y24" s="142"/>
      <c r="Z24" s="107"/>
    </row>
    <row r="25" spans="2:26" s="5" customFormat="1" ht="18" customHeight="1">
      <c r="B25" s="75">
        <v>16</v>
      </c>
      <c r="C25" s="137"/>
      <c r="D25" s="115"/>
      <c r="E25" s="138"/>
      <c r="F25" s="139"/>
      <c r="G25" s="143"/>
      <c r="H25" s="144"/>
      <c r="I25" s="144"/>
      <c r="J25" s="143"/>
      <c r="K25" s="143"/>
      <c r="L25" s="143"/>
      <c r="M25" s="138"/>
      <c r="N25" s="144"/>
      <c r="O25" s="143"/>
      <c r="P25" s="145"/>
      <c r="Q25" s="90"/>
      <c r="R25" s="91"/>
      <c r="S25" s="92"/>
      <c r="T25" s="93"/>
      <c r="U25" s="140"/>
      <c r="V25" s="74"/>
      <c r="W25" s="93"/>
      <c r="X25" s="141"/>
      <c r="Y25" s="142"/>
      <c r="Z25" s="107"/>
    </row>
    <row r="26" spans="2:26" s="5" customFormat="1" ht="18" customHeight="1">
      <c r="B26" s="72">
        <v>17</v>
      </c>
      <c r="C26" s="137"/>
      <c r="D26" s="115"/>
      <c r="E26" s="138"/>
      <c r="F26" s="139"/>
      <c r="G26" s="143"/>
      <c r="H26" s="144"/>
      <c r="I26" s="144"/>
      <c r="J26" s="143"/>
      <c r="K26" s="143"/>
      <c r="L26" s="143"/>
      <c r="M26" s="138"/>
      <c r="N26" s="144"/>
      <c r="O26" s="143"/>
      <c r="P26" s="145"/>
      <c r="Q26" s="90"/>
      <c r="R26" s="91"/>
      <c r="S26" s="92"/>
      <c r="T26" s="93"/>
      <c r="U26" s="140"/>
      <c r="V26" s="74"/>
      <c r="W26" s="93"/>
      <c r="X26" s="141"/>
      <c r="Y26" s="142"/>
      <c r="Z26" s="107"/>
    </row>
    <row r="27" spans="2:26" s="5" customFormat="1" ht="18" customHeight="1">
      <c r="B27" s="73">
        <v>18</v>
      </c>
      <c r="C27" s="137"/>
      <c r="D27" s="115"/>
      <c r="E27" s="138"/>
      <c r="F27" s="139"/>
      <c r="G27" s="143"/>
      <c r="H27" s="144"/>
      <c r="I27" s="144"/>
      <c r="J27" s="143"/>
      <c r="K27" s="143"/>
      <c r="L27" s="143"/>
      <c r="M27" s="138"/>
      <c r="N27" s="144"/>
      <c r="O27" s="143"/>
      <c r="P27" s="145"/>
      <c r="Q27" s="90"/>
      <c r="R27" s="91"/>
      <c r="S27" s="92"/>
      <c r="T27" s="93"/>
      <c r="U27" s="140"/>
      <c r="V27" s="74"/>
      <c r="W27" s="93"/>
      <c r="X27" s="141"/>
      <c r="Y27" s="142"/>
      <c r="Z27" s="107"/>
    </row>
    <row r="28" spans="2:26" s="5" customFormat="1" ht="18" customHeight="1">
      <c r="B28" s="75">
        <v>19</v>
      </c>
      <c r="C28" s="137"/>
      <c r="D28" s="115"/>
      <c r="E28" s="138"/>
      <c r="F28" s="139"/>
      <c r="G28" s="143"/>
      <c r="H28" s="144"/>
      <c r="I28" s="144"/>
      <c r="J28" s="143"/>
      <c r="K28" s="143"/>
      <c r="L28" s="143"/>
      <c r="M28" s="138"/>
      <c r="N28" s="144"/>
      <c r="O28" s="143"/>
      <c r="P28" s="145"/>
      <c r="Q28" s="90"/>
      <c r="R28" s="91"/>
      <c r="S28" s="92"/>
      <c r="T28" s="93"/>
      <c r="U28" s="140"/>
      <c r="V28" s="74"/>
      <c r="W28" s="93"/>
      <c r="X28" s="141"/>
      <c r="Y28" s="142"/>
      <c r="Z28" s="107"/>
    </row>
    <row r="29" spans="2:26" s="5" customFormat="1" ht="18" customHeight="1">
      <c r="B29" s="73">
        <v>20</v>
      </c>
      <c r="C29" s="137"/>
      <c r="D29" s="115"/>
      <c r="E29" s="138"/>
      <c r="F29" s="139"/>
      <c r="G29" s="143"/>
      <c r="H29" s="144"/>
      <c r="I29" s="144"/>
      <c r="J29" s="143"/>
      <c r="K29" s="143"/>
      <c r="L29" s="143"/>
      <c r="M29" s="138"/>
      <c r="N29" s="144"/>
      <c r="O29" s="143"/>
      <c r="P29" s="145"/>
      <c r="Q29" s="90"/>
      <c r="R29" s="91"/>
      <c r="S29" s="92"/>
      <c r="T29" s="93"/>
      <c r="U29" s="140"/>
      <c r="V29" s="74"/>
      <c r="W29" s="93"/>
      <c r="X29" s="141"/>
      <c r="Y29" s="142"/>
      <c r="Z29" s="107"/>
    </row>
    <row r="30" spans="2:26" s="5" customFormat="1" ht="18" customHeight="1">
      <c r="B30" s="75">
        <v>21</v>
      </c>
      <c r="C30" s="137"/>
      <c r="D30" s="115"/>
      <c r="E30" s="138"/>
      <c r="F30" s="139"/>
      <c r="G30" s="143"/>
      <c r="H30" s="144"/>
      <c r="I30" s="144"/>
      <c r="J30" s="143"/>
      <c r="K30" s="143"/>
      <c r="L30" s="143"/>
      <c r="M30" s="138"/>
      <c r="N30" s="144"/>
      <c r="O30" s="143"/>
      <c r="P30" s="145"/>
      <c r="Q30" s="90"/>
      <c r="R30" s="91"/>
      <c r="S30" s="92"/>
      <c r="T30" s="93"/>
      <c r="U30" s="140"/>
      <c r="V30" s="74"/>
      <c r="W30" s="93"/>
      <c r="X30" s="141"/>
      <c r="Y30" s="142"/>
      <c r="Z30" s="107"/>
    </row>
    <row r="31" spans="2:26" s="5" customFormat="1" ht="18" customHeight="1">
      <c r="B31" s="72">
        <v>22</v>
      </c>
      <c r="C31" s="137"/>
      <c r="D31" s="115"/>
      <c r="E31" s="138"/>
      <c r="F31" s="139"/>
      <c r="G31" s="143"/>
      <c r="H31" s="144"/>
      <c r="I31" s="144"/>
      <c r="J31" s="143"/>
      <c r="K31" s="143"/>
      <c r="L31" s="143"/>
      <c r="M31" s="138"/>
      <c r="N31" s="144"/>
      <c r="O31" s="143"/>
      <c r="P31" s="145"/>
      <c r="Q31" s="90"/>
      <c r="R31" s="91"/>
      <c r="S31" s="92"/>
      <c r="T31" s="93"/>
      <c r="U31" s="140"/>
      <c r="V31" s="74"/>
      <c r="W31" s="93"/>
      <c r="X31" s="141"/>
      <c r="Y31" s="142"/>
      <c r="Z31" s="107"/>
    </row>
    <row r="32" spans="2:26" s="5" customFormat="1" ht="18" customHeight="1">
      <c r="B32" s="72">
        <v>23</v>
      </c>
      <c r="C32" s="137"/>
      <c r="D32" s="115"/>
      <c r="E32" s="138"/>
      <c r="F32" s="139"/>
      <c r="G32" s="143"/>
      <c r="H32" s="144"/>
      <c r="I32" s="144"/>
      <c r="J32" s="143"/>
      <c r="K32" s="143"/>
      <c r="L32" s="143"/>
      <c r="M32" s="138"/>
      <c r="N32" s="144"/>
      <c r="O32" s="143"/>
      <c r="P32" s="145"/>
      <c r="Q32" s="90"/>
      <c r="R32" s="91"/>
      <c r="S32" s="92"/>
      <c r="T32" s="93"/>
      <c r="U32" s="140"/>
      <c r="V32" s="74"/>
      <c r="W32" s="93"/>
      <c r="X32" s="141"/>
      <c r="Y32" s="142"/>
      <c r="Z32" s="107"/>
    </row>
    <row r="33" spans="2:26" s="5" customFormat="1" ht="18" customHeight="1">
      <c r="B33" s="73">
        <v>24</v>
      </c>
      <c r="C33" s="137"/>
      <c r="D33" s="115"/>
      <c r="E33" s="138"/>
      <c r="F33" s="139"/>
      <c r="G33" s="143"/>
      <c r="H33" s="144"/>
      <c r="I33" s="144"/>
      <c r="J33" s="143"/>
      <c r="K33" s="143"/>
      <c r="L33" s="143"/>
      <c r="M33" s="138"/>
      <c r="N33" s="144"/>
      <c r="O33" s="143"/>
      <c r="P33" s="145"/>
      <c r="Q33" s="90"/>
      <c r="R33" s="91"/>
      <c r="S33" s="92"/>
      <c r="T33" s="93"/>
      <c r="U33" s="140"/>
      <c r="V33" s="74"/>
      <c r="W33" s="93"/>
      <c r="X33" s="141"/>
      <c r="Y33" s="142"/>
      <c r="Z33" s="107"/>
    </row>
    <row r="34" spans="2:26" s="5" customFormat="1" ht="18" customHeight="1">
      <c r="B34" s="76">
        <v>25</v>
      </c>
      <c r="C34" s="137"/>
      <c r="D34" s="115"/>
      <c r="E34" s="138"/>
      <c r="F34" s="139"/>
      <c r="G34" s="143"/>
      <c r="H34" s="144"/>
      <c r="I34" s="144"/>
      <c r="J34" s="143"/>
      <c r="K34" s="143"/>
      <c r="L34" s="143"/>
      <c r="M34" s="138"/>
      <c r="N34" s="144"/>
      <c r="O34" s="143"/>
      <c r="P34" s="145"/>
      <c r="Q34" s="90"/>
      <c r="R34" s="91"/>
      <c r="S34" s="92"/>
      <c r="T34" s="93"/>
      <c r="U34" s="140"/>
      <c r="V34" s="74"/>
      <c r="W34" s="93"/>
      <c r="X34" s="141"/>
      <c r="Y34" s="142"/>
      <c r="Z34" s="107"/>
    </row>
    <row r="35" spans="2:26" s="5" customFormat="1" ht="18" customHeight="1">
      <c r="B35" s="75">
        <v>26</v>
      </c>
      <c r="C35" s="137"/>
      <c r="D35" s="115"/>
      <c r="E35" s="138"/>
      <c r="F35" s="139"/>
      <c r="G35" s="143"/>
      <c r="H35" s="144"/>
      <c r="I35" s="144"/>
      <c r="J35" s="143"/>
      <c r="K35" s="143"/>
      <c r="L35" s="143"/>
      <c r="M35" s="138"/>
      <c r="N35" s="144"/>
      <c r="O35" s="143"/>
      <c r="P35" s="145"/>
      <c r="Q35" s="90"/>
      <c r="R35" s="91"/>
      <c r="S35" s="92"/>
      <c r="T35" s="93"/>
      <c r="U35" s="140"/>
      <c r="V35" s="74"/>
      <c r="W35" s="93"/>
      <c r="X35" s="141"/>
      <c r="Y35" s="142"/>
      <c r="Z35" s="107"/>
    </row>
    <row r="36" spans="2:26" s="5" customFormat="1" ht="18" customHeight="1">
      <c r="B36" s="73">
        <v>27</v>
      </c>
      <c r="C36" s="137"/>
      <c r="D36" s="115"/>
      <c r="E36" s="138"/>
      <c r="F36" s="139"/>
      <c r="G36" s="143"/>
      <c r="H36" s="144"/>
      <c r="I36" s="144"/>
      <c r="J36" s="143"/>
      <c r="K36" s="143"/>
      <c r="L36" s="143"/>
      <c r="M36" s="138"/>
      <c r="N36" s="144"/>
      <c r="O36" s="143"/>
      <c r="P36" s="145"/>
      <c r="Q36" s="90"/>
      <c r="R36" s="91"/>
      <c r="S36" s="92"/>
      <c r="T36" s="93"/>
      <c r="U36" s="140"/>
      <c r="V36" s="74"/>
      <c r="W36" s="93"/>
      <c r="X36" s="141"/>
      <c r="Y36" s="142"/>
      <c r="Z36" s="107"/>
    </row>
    <row r="37" spans="2:26" s="5" customFormat="1" ht="18" customHeight="1">
      <c r="B37" s="76">
        <v>28</v>
      </c>
      <c r="C37" s="137"/>
      <c r="D37" s="115"/>
      <c r="E37" s="138"/>
      <c r="F37" s="139"/>
      <c r="G37" s="143"/>
      <c r="H37" s="144"/>
      <c r="I37" s="144"/>
      <c r="J37" s="143"/>
      <c r="K37" s="143"/>
      <c r="L37" s="143"/>
      <c r="M37" s="138"/>
      <c r="N37" s="144"/>
      <c r="O37" s="143"/>
      <c r="P37" s="145"/>
      <c r="Q37" s="90"/>
      <c r="R37" s="91"/>
      <c r="S37" s="92"/>
      <c r="T37" s="93"/>
      <c r="U37" s="140"/>
      <c r="V37" s="74"/>
      <c r="W37" s="93"/>
      <c r="X37" s="141"/>
      <c r="Y37" s="142"/>
      <c r="Z37" s="107"/>
    </row>
    <row r="38" spans="2:26" s="5" customFormat="1" ht="18" customHeight="1">
      <c r="B38" s="76">
        <v>29</v>
      </c>
      <c r="C38" s="137"/>
      <c r="D38" s="115"/>
      <c r="E38" s="138"/>
      <c r="F38" s="139"/>
      <c r="G38" s="143"/>
      <c r="H38" s="144"/>
      <c r="I38" s="144"/>
      <c r="J38" s="143"/>
      <c r="K38" s="143"/>
      <c r="L38" s="143"/>
      <c r="M38" s="138"/>
      <c r="N38" s="144"/>
      <c r="O38" s="143"/>
      <c r="P38" s="145"/>
      <c r="Q38" s="90"/>
      <c r="R38" s="91"/>
      <c r="S38" s="92"/>
      <c r="T38" s="93"/>
      <c r="U38" s="140"/>
      <c r="V38" s="74"/>
      <c r="W38" s="93"/>
      <c r="X38" s="141"/>
      <c r="Y38" s="142"/>
      <c r="Z38" s="107"/>
    </row>
    <row r="39" spans="2:26" s="5" customFormat="1" ht="18" customHeight="1">
      <c r="B39" s="76">
        <v>30</v>
      </c>
      <c r="C39" s="137"/>
      <c r="D39" s="115"/>
      <c r="E39" s="138"/>
      <c r="F39" s="139"/>
      <c r="G39" s="143"/>
      <c r="H39" s="144"/>
      <c r="I39" s="144"/>
      <c r="J39" s="143"/>
      <c r="K39" s="143"/>
      <c r="L39" s="143"/>
      <c r="M39" s="138"/>
      <c r="N39" s="144"/>
      <c r="O39" s="143"/>
      <c r="P39" s="145"/>
      <c r="Q39" s="90"/>
      <c r="R39" s="91"/>
      <c r="S39" s="92"/>
      <c r="T39" s="93"/>
      <c r="U39" s="140"/>
      <c r="V39" s="74"/>
      <c r="W39" s="93"/>
      <c r="X39" s="141"/>
      <c r="Y39" s="142"/>
      <c r="Z39" s="107"/>
    </row>
    <row r="40" spans="2:26" s="5" customFormat="1" ht="18" customHeight="1">
      <c r="B40" s="73">
        <v>31</v>
      </c>
      <c r="C40" s="137"/>
      <c r="D40" s="115"/>
      <c r="E40" s="138"/>
      <c r="F40" s="139"/>
      <c r="G40" s="143"/>
      <c r="H40" s="144"/>
      <c r="I40" s="144"/>
      <c r="J40" s="143"/>
      <c r="K40" s="143"/>
      <c r="L40" s="143"/>
      <c r="M40" s="138"/>
      <c r="N40" s="144"/>
      <c r="O40" s="143"/>
      <c r="P40" s="145"/>
      <c r="Q40" s="90"/>
      <c r="R40" s="91"/>
      <c r="S40" s="92"/>
      <c r="T40" s="93"/>
      <c r="U40" s="140"/>
      <c r="V40" s="74"/>
      <c r="W40" s="93"/>
      <c r="X40" s="141"/>
      <c r="Y40" s="142"/>
      <c r="Z40" s="107"/>
    </row>
    <row r="41" spans="2:26" s="5" customFormat="1" ht="18" customHeight="1">
      <c r="B41" s="73">
        <v>32</v>
      </c>
      <c r="C41" s="137"/>
      <c r="D41" s="115"/>
      <c r="E41" s="138"/>
      <c r="F41" s="139"/>
      <c r="G41" s="143"/>
      <c r="H41" s="144"/>
      <c r="I41" s="144"/>
      <c r="J41" s="143"/>
      <c r="K41" s="143"/>
      <c r="L41" s="143"/>
      <c r="M41" s="138"/>
      <c r="N41" s="144"/>
      <c r="O41" s="143"/>
      <c r="P41" s="145"/>
      <c r="Q41" s="90"/>
      <c r="R41" s="91"/>
      <c r="S41" s="92"/>
      <c r="T41" s="93"/>
      <c r="U41" s="140"/>
      <c r="V41" s="74"/>
      <c r="W41" s="93"/>
      <c r="X41" s="141"/>
      <c r="Y41" s="142"/>
      <c r="Z41" s="107"/>
    </row>
    <row r="42" spans="2:26" s="5" customFormat="1" ht="18" customHeight="1">
      <c r="B42" s="73">
        <v>33</v>
      </c>
      <c r="C42" s="137"/>
      <c r="D42" s="115"/>
      <c r="E42" s="138"/>
      <c r="F42" s="139"/>
      <c r="G42" s="143"/>
      <c r="H42" s="144"/>
      <c r="I42" s="144"/>
      <c r="J42" s="143"/>
      <c r="K42" s="143"/>
      <c r="L42" s="143"/>
      <c r="M42" s="138"/>
      <c r="N42" s="144"/>
      <c r="O42" s="143"/>
      <c r="P42" s="145"/>
      <c r="Q42" s="90"/>
      <c r="R42" s="91"/>
      <c r="S42" s="92"/>
      <c r="T42" s="93"/>
      <c r="U42" s="140"/>
      <c r="V42" s="74"/>
      <c r="W42" s="93"/>
      <c r="X42" s="141"/>
      <c r="Y42" s="142"/>
      <c r="Z42" s="107"/>
    </row>
    <row r="43" spans="2:26" s="5" customFormat="1" ht="18" customHeight="1">
      <c r="B43" s="75">
        <v>34</v>
      </c>
      <c r="C43" s="137"/>
      <c r="D43" s="115"/>
      <c r="E43" s="138"/>
      <c r="F43" s="139"/>
      <c r="G43" s="143"/>
      <c r="H43" s="144"/>
      <c r="I43" s="144"/>
      <c r="J43" s="143"/>
      <c r="K43" s="143"/>
      <c r="L43" s="143"/>
      <c r="M43" s="138"/>
      <c r="N43" s="144"/>
      <c r="O43" s="143"/>
      <c r="P43" s="145"/>
      <c r="Q43" s="90"/>
      <c r="R43" s="91"/>
      <c r="S43" s="92"/>
      <c r="T43" s="93"/>
      <c r="U43" s="140"/>
      <c r="V43" s="74"/>
      <c r="W43" s="93"/>
      <c r="X43" s="141"/>
      <c r="Y43" s="142"/>
      <c r="Z43" s="107"/>
    </row>
    <row r="44" spans="2:26" s="5" customFormat="1" ht="18" customHeight="1">
      <c r="B44" s="73">
        <v>35</v>
      </c>
      <c r="C44" s="137"/>
      <c r="D44" s="115"/>
      <c r="E44" s="138"/>
      <c r="F44" s="139"/>
      <c r="G44" s="143"/>
      <c r="H44" s="144"/>
      <c r="I44" s="144"/>
      <c r="J44" s="143"/>
      <c r="K44" s="143"/>
      <c r="L44" s="143"/>
      <c r="M44" s="138"/>
      <c r="N44" s="144"/>
      <c r="O44" s="143"/>
      <c r="P44" s="145"/>
      <c r="Q44" s="90"/>
      <c r="R44" s="91"/>
      <c r="S44" s="92"/>
      <c r="T44" s="93"/>
      <c r="U44" s="140"/>
      <c r="V44" s="74"/>
      <c r="W44" s="93"/>
      <c r="X44" s="141"/>
      <c r="Y44" s="142"/>
      <c r="Z44" s="107"/>
    </row>
    <row r="45" spans="2:26" s="5" customFormat="1" ht="18" customHeight="1">
      <c r="B45" s="73">
        <v>36</v>
      </c>
      <c r="C45" s="137"/>
      <c r="D45" s="115"/>
      <c r="E45" s="138"/>
      <c r="F45" s="139"/>
      <c r="G45" s="143"/>
      <c r="H45" s="144"/>
      <c r="I45" s="144"/>
      <c r="J45" s="143"/>
      <c r="K45" s="143"/>
      <c r="L45" s="143"/>
      <c r="M45" s="138"/>
      <c r="N45" s="144"/>
      <c r="O45" s="143"/>
      <c r="P45" s="145"/>
      <c r="Q45" s="90"/>
      <c r="R45" s="91"/>
      <c r="S45" s="92"/>
      <c r="T45" s="93"/>
      <c r="U45" s="140"/>
      <c r="V45" s="74"/>
      <c r="W45" s="93"/>
      <c r="X45" s="141"/>
      <c r="Y45" s="142"/>
      <c r="Z45" s="107"/>
    </row>
    <row r="46" spans="2:26" s="5" customFormat="1" ht="18" customHeight="1">
      <c r="B46" s="75">
        <v>37</v>
      </c>
      <c r="C46" s="137"/>
      <c r="D46" s="115"/>
      <c r="E46" s="138"/>
      <c r="F46" s="139"/>
      <c r="G46" s="143"/>
      <c r="H46" s="144"/>
      <c r="I46" s="144"/>
      <c r="J46" s="143"/>
      <c r="K46" s="143"/>
      <c r="L46" s="143"/>
      <c r="M46" s="138"/>
      <c r="N46" s="144"/>
      <c r="O46" s="143"/>
      <c r="P46" s="145"/>
      <c r="Q46" s="90"/>
      <c r="R46" s="91"/>
      <c r="S46" s="92"/>
      <c r="T46" s="93"/>
      <c r="U46" s="140"/>
      <c r="V46" s="74"/>
      <c r="W46" s="93"/>
      <c r="X46" s="141"/>
      <c r="Y46" s="142"/>
      <c r="Z46" s="107"/>
    </row>
    <row r="47" spans="2:26" s="5" customFormat="1" ht="18" customHeight="1">
      <c r="B47" s="72">
        <v>38</v>
      </c>
      <c r="C47" s="137"/>
      <c r="D47" s="115"/>
      <c r="E47" s="138"/>
      <c r="F47" s="139"/>
      <c r="G47" s="143"/>
      <c r="H47" s="144"/>
      <c r="I47" s="144"/>
      <c r="J47" s="143"/>
      <c r="K47" s="143"/>
      <c r="L47" s="143"/>
      <c r="M47" s="138"/>
      <c r="N47" s="144"/>
      <c r="O47" s="143"/>
      <c r="P47" s="145"/>
      <c r="Q47" s="90"/>
      <c r="R47" s="91"/>
      <c r="S47" s="92"/>
      <c r="T47" s="93"/>
      <c r="U47" s="140"/>
      <c r="V47" s="74"/>
      <c r="W47" s="93"/>
      <c r="X47" s="141"/>
      <c r="Y47" s="142"/>
      <c r="Z47" s="107"/>
    </row>
    <row r="48" spans="2:26" s="5" customFormat="1" ht="18" customHeight="1">
      <c r="B48" s="73">
        <v>39</v>
      </c>
      <c r="C48" s="137"/>
      <c r="D48" s="115"/>
      <c r="E48" s="138"/>
      <c r="F48" s="139"/>
      <c r="G48" s="143"/>
      <c r="H48" s="144"/>
      <c r="I48" s="144"/>
      <c r="J48" s="143"/>
      <c r="K48" s="143"/>
      <c r="L48" s="143"/>
      <c r="M48" s="138"/>
      <c r="N48" s="144"/>
      <c r="O48" s="143"/>
      <c r="P48" s="145"/>
      <c r="Q48" s="90"/>
      <c r="R48" s="91"/>
      <c r="S48" s="92"/>
      <c r="T48" s="93"/>
      <c r="U48" s="140"/>
      <c r="V48" s="74"/>
      <c r="W48" s="93"/>
      <c r="X48" s="141"/>
      <c r="Y48" s="142"/>
      <c r="Z48" s="107"/>
    </row>
    <row r="49" spans="2:26" s="5" customFormat="1" ht="18" customHeight="1">
      <c r="B49" s="76">
        <v>40</v>
      </c>
      <c r="C49" s="137"/>
      <c r="D49" s="115"/>
      <c r="E49" s="138"/>
      <c r="F49" s="139"/>
      <c r="G49" s="143"/>
      <c r="H49" s="144"/>
      <c r="I49" s="144"/>
      <c r="J49" s="143"/>
      <c r="K49" s="143"/>
      <c r="L49" s="143"/>
      <c r="M49" s="138"/>
      <c r="N49" s="144"/>
      <c r="O49" s="143"/>
      <c r="P49" s="145"/>
      <c r="Q49" s="90"/>
      <c r="R49" s="91"/>
      <c r="S49" s="92"/>
      <c r="T49" s="93"/>
      <c r="U49" s="140"/>
      <c r="V49" s="74"/>
      <c r="W49" s="93"/>
      <c r="X49" s="141"/>
      <c r="Y49" s="142"/>
      <c r="Z49" s="107"/>
    </row>
    <row r="50" spans="2:26" s="5" customFormat="1" ht="18" customHeight="1">
      <c r="B50" s="73">
        <v>41</v>
      </c>
      <c r="C50" s="137"/>
      <c r="D50" s="115"/>
      <c r="E50" s="138"/>
      <c r="F50" s="139"/>
      <c r="G50" s="143"/>
      <c r="H50" s="144"/>
      <c r="I50" s="144"/>
      <c r="J50" s="143"/>
      <c r="K50" s="143"/>
      <c r="L50" s="143"/>
      <c r="M50" s="138"/>
      <c r="N50" s="144"/>
      <c r="O50" s="143"/>
      <c r="P50" s="145"/>
      <c r="Q50" s="90"/>
      <c r="R50" s="91"/>
      <c r="S50" s="92"/>
      <c r="T50" s="93"/>
      <c r="U50" s="140"/>
      <c r="V50" s="74"/>
      <c r="W50" s="93"/>
      <c r="X50" s="141"/>
      <c r="Y50" s="142"/>
      <c r="Z50" s="107"/>
    </row>
    <row r="51" spans="2:26" s="5" customFormat="1" ht="18" customHeight="1">
      <c r="B51" s="75">
        <v>42</v>
      </c>
      <c r="C51" s="137"/>
      <c r="D51" s="115"/>
      <c r="E51" s="138"/>
      <c r="F51" s="139"/>
      <c r="G51" s="143"/>
      <c r="H51" s="144"/>
      <c r="I51" s="144"/>
      <c r="J51" s="143"/>
      <c r="K51" s="143"/>
      <c r="L51" s="143"/>
      <c r="M51" s="138"/>
      <c r="N51" s="144"/>
      <c r="O51" s="143"/>
      <c r="P51" s="145"/>
      <c r="Q51" s="90"/>
      <c r="R51" s="91"/>
      <c r="S51" s="92"/>
      <c r="T51" s="93"/>
      <c r="U51" s="140"/>
      <c r="V51" s="74"/>
      <c r="W51" s="93"/>
      <c r="X51" s="141"/>
      <c r="Y51" s="142"/>
      <c r="Z51" s="107"/>
    </row>
    <row r="52" spans="2:26" s="5" customFormat="1" ht="18" customHeight="1">
      <c r="B52" s="73">
        <v>43</v>
      </c>
      <c r="C52" s="137"/>
      <c r="D52" s="115"/>
      <c r="E52" s="138"/>
      <c r="F52" s="139"/>
      <c r="G52" s="143"/>
      <c r="H52" s="144"/>
      <c r="I52" s="144"/>
      <c r="J52" s="143"/>
      <c r="K52" s="143"/>
      <c r="L52" s="143"/>
      <c r="M52" s="138"/>
      <c r="N52" s="144"/>
      <c r="O52" s="143"/>
      <c r="P52" s="145"/>
      <c r="Q52" s="90"/>
      <c r="R52" s="91"/>
      <c r="S52" s="92"/>
      <c r="T52" s="93"/>
      <c r="U52" s="140"/>
      <c r="V52" s="74"/>
      <c r="W52" s="93"/>
      <c r="X52" s="141"/>
      <c r="Y52" s="142"/>
      <c r="Z52" s="107"/>
    </row>
    <row r="53" spans="2:26" s="5" customFormat="1" ht="18" customHeight="1">
      <c r="B53" s="75">
        <v>44</v>
      </c>
      <c r="C53" s="137"/>
      <c r="D53" s="115"/>
      <c r="E53" s="138"/>
      <c r="F53" s="139"/>
      <c r="G53" s="143"/>
      <c r="H53" s="144"/>
      <c r="I53" s="144"/>
      <c r="J53" s="143"/>
      <c r="K53" s="143"/>
      <c r="L53" s="143"/>
      <c r="M53" s="138"/>
      <c r="N53" s="144"/>
      <c r="O53" s="143"/>
      <c r="P53" s="145"/>
      <c r="Q53" s="90"/>
      <c r="R53" s="91"/>
      <c r="S53" s="92"/>
      <c r="T53" s="93"/>
      <c r="U53" s="140"/>
      <c r="V53" s="74"/>
      <c r="W53" s="93"/>
      <c r="X53" s="141"/>
      <c r="Y53" s="142"/>
      <c r="Z53" s="107"/>
    </row>
    <row r="54" spans="2:26" s="5" customFormat="1" ht="18" customHeight="1">
      <c r="B54" s="73">
        <v>45</v>
      </c>
      <c r="C54" s="137"/>
      <c r="D54" s="115"/>
      <c r="E54" s="138"/>
      <c r="F54" s="139"/>
      <c r="G54" s="143"/>
      <c r="H54" s="144"/>
      <c r="I54" s="144"/>
      <c r="J54" s="143"/>
      <c r="K54" s="143"/>
      <c r="L54" s="143"/>
      <c r="M54" s="138"/>
      <c r="N54" s="144"/>
      <c r="O54" s="143"/>
      <c r="P54" s="145"/>
      <c r="Q54" s="90"/>
      <c r="R54" s="91"/>
      <c r="S54" s="92"/>
      <c r="T54" s="93"/>
      <c r="U54" s="140"/>
      <c r="V54" s="74"/>
      <c r="W54" s="93"/>
      <c r="X54" s="141"/>
      <c r="Y54" s="142"/>
      <c r="Z54" s="107"/>
    </row>
    <row r="55" spans="2:26" s="5" customFormat="1" ht="18" customHeight="1">
      <c r="B55" s="75">
        <v>46</v>
      </c>
      <c r="C55" s="137"/>
      <c r="D55" s="115"/>
      <c r="E55" s="138"/>
      <c r="F55" s="139"/>
      <c r="G55" s="143"/>
      <c r="H55" s="144"/>
      <c r="I55" s="144"/>
      <c r="J55" s="143"/>
      <c r="K55" s="143"/>
      <c r="L55" s="143"/>
      <c r="M55" s="138"/>
      <c r="N55" s="144"/>
      <c r="O55" s="143"/>
      <c r="P55" s="145"/>
      <c r="Q55" s="90"/>
      <c r="R55" s="91"/>
      <c r="S55" s="92"/>
      <c r="T55" s="93"/>
      <c r="U55" s="140"/>
      <c r="V55" s="74"/>
      <c r="W55" s="93"/>
      <c r="X55" s="141"/>
      <c r="Y55" s="142"/>
      <c r="Z55" s="107"/>
    </row>
    <row r="56" spans="2:26" s="5" customFormat="1" ht="18" customHeight="1">
      <c r="B56" s="72">
        <v>47</v>
      </c>
      <c r="C56" s="137"/>
      <c r="D56" s="115"/>
      <c r="E56" s="138"/>
      <c r="F56" s="139"/>
      <c r="G56" s="143"/>
      <c r="H56" s="144"/>
      <c r="I56" s="144"/>
      <c r="J56" s="143"/>
      <c r="K56" s="143"/>
      <c r="L56" s="143"/>
      <c r="M56" s="138"/>
      <c r="N56" s="144"/>
      <c r="O56" s="143"/>
      <c r="P56" s="145"/>
      <c r="Q56" s="90"/>
      <c r="R56" s="91"/>
      <c r="S56" s="92"/>
      <c r="T56" s="93"/>
      <c r="U56" s="140"/>
      <c r="V56" s="74"/>
      <c r="W56" s="93"/>
      <c r="X56" s="141"/>
      <c r="Y56" s="142"/>
      <c r="Z56" s="107"/>
    </row>
    <row r="57" spans="2:26" s="5" customFormat="1" ht="18" customHeight="1">
      <c r="B57" s="73">
        <v>48</v>
      </c>
      <c r="C57" s="137"/>
      <c r="D57" s="115"/>
      <c r="E57" s="138"/>
      <c r="F57" s="139"/>
      <c r="G57" s="143"/>
      <c r="H57" s="144"/>
      <c r="I57" s="144"/>
      <c r="J57" s="143"/>
      <c r="K57" s="143"/>
      <c r="L57" s="143"/>
      <c r="M57" s="138"/>
      <c r="N57" s="144"/>
      <c r="O57" s="143"/>
      <c r="P57" s="145"/>
      <c r="Q57" s="90"/>
      <c r="R57" s="91"/>
      <c r="S57" s="92"/>
      <c r="T57" s="93"/>
      <c r="U57" s="140"/>
      <c r="V57" s="74"/>
      <c r="W57" s="93"/>
      <c r="X57" s="141"/>
      <c r="Y57" s="142"/>
      <c r="Z57" s="107"/>
    </row>
    <row r="58" spans="2:26" s="5" customFormat="1" ht="18" customHeight="1">
      <c r="B58" s="75">
        <v>49</v>
      </c>
      <c r="C58" s="137"/>
      <c r="D58" s="115"/>
      <c r="E58" s="138"/>
      <c r="F58" s="139"/>
      <c r="G58" s="143"/>
      <c r="H58" s="144"/>
      <c r="I58" s="144"/>
      <c r="J58" s="143"/>
      <c r="K58" s="143"/>
      <c r="L58" s="143"/>
      <c r="M58" s="138"/>
      <c r="N58" s="144"/>
      <c r="O58" s="143"/>
      <c r="P58" s="145"/>
      <c r="Q58" s="90"/>
      <c r="R58" s="91"/>
      <c r="S58" s="92"/>
      <c r="T58" s="93"/>
      <c r="U58" s="140"/>
      <c r="V58" s="74"/>
      <c r="W58" s="93"/>
      <c r="X58" s="141"/>
      <c r="Y58" s="142"/>
      <c r="Z58" s="107"/>
    </row>
    <row r="59" spans="2:26" s="5" customFormat="1" ht="18" customHeight="1">
      <c r="B59" s="73">
        <v>50</v>
      </c>
      <c r="C59" s="137"/>
      <c r="D59" s="115"/>
      <c r="E59" s="138"/>
      <c r="F59" s="139"/>
      <c r="G59" s="143"/>
      <c r="H59" s="144"/>
      <c r="I59" s="144"/>
      <c r="J59" s="143"/>
      <c r="K59" s="143"/>
      <c r="L59" s="143"/>
      <c r="M59" s="138"/>
      <c r="N59" s="144"/>
      <c r="O59" s="143"/>
      <c r="P59" s="145"/>
      <c r="Q59" s="90"/>
      <c r="R59" s="91"/>
      <c r="S59" s="92"/>
      <c r="T59" s="93"/>
      <c r="U59" s="140"/>
      <c r="V59" s="74"/>
      <c r="W59" s="93"/>
      <c r="X59" s="141"/>
      <c r="Y59" s="142"/>
      <c r="Z59" s="107"/>
    </row>
    <row r="60" spans="2:26" s="5" customFormat="1" ht="18" customHeight="1">
      <c r="B60" s="75">
        <v>51</v>
      </c>
      <c r="C60" s="137"/>
      <c r="D60" s="115"/>
      <c r="E60" s="138"/>
      <c r="F60" s="139"/>
      <c r="G60" s="143"/>
      <c r="H60" s="144"/>
      <c r="I60" s="144"/>
      <c r="J60" s="143"/>
      <c r="K60" s="143"/>
      <c r="L60" s="143"/>
      <c r="M60" s="138"/>
      <c r="N60" s="144"/>
      <c r="O60" s="143"/>
      <c r="P60" s="145"/>
      <c r="Q60" s="90"/>
      <c r="R60" s="91"/>
      <c r="S60" s="92"/>
      <c r="T60" s="93"/>
      <c r="U60" s="140"/>
      <c r="V60" s="74"/>
      <c r="W60" s="93"/>
      <c r="X60" s="141"/>
      <c r="Y60" s="142"/>
      <c r="Z60" s="107"/>
    </row>
    <row r="61" spans="2:26" s="5" customFormat="1" ht="18" customHeight="1">
      <c r="B61" s="72">
        <v>52</v>
      </c>
      <c r="C61" s="137"/>
      <c r="D61" s="115"/>
      <c r="E61" s="138"/>
      <c r="F61" s="139"/>
      <c r="G61" s="143"/>
      <c r="H61" s="144"/>
      <c r="I61" s="144"/>
      <c r="J61" s="143"/>
      <c r="K61" s="143"/>
      <c r="L61" s="143"/>
      <c r="M61" s="138"/>
      <c r="N61" s="144"/>
      <c r="O61" s="143"/>
      <c r="P61" s="145"/>
      <c r="Q61" s="90"/>
      <c r="R61" s="91"/>
      <c r="S61" s="92"/>
      <c r="T61" s="93"/>
      <c r="U61" s="140"/>
      <c r="V61" s="74"/>
      <c r="W61" s="93"/>
      <c r="X61" s="141"/>
      <c r="Y61" s="142"/>
      <c r="Z61" s="107"/>
    </row>
    <row r="62" spans="2:26" s="5" customFormat="1" ht="18" customHeight="1">
      <c r="B62" s="72">
        <v>53</v>
      </c>
      <c r="C62" s="137"/>
      <c r="D62" s="115"/>
      <c r="E62" s="138"/>
      <c r="F62" s="139"/>
      <c r="G62" s="143"/>
      <c r="H62" s="144"/>
      <c r="I62" s="144"/>
      <c r="J62" s="143"/>
      <c r="K62" s="143"/>
      <c r="L62" s="143"/>
      <c r="M62" s="138"/>
      <c r="N62" s="144"/>
      <c r="O62" s="143"/>
      <c r="P62" s="145"/>
      <c r="Q62" s="90"/>
      <c r="R62" s="91"/>
      <c r="S62" s="92"/>
      <c r="T62" s="93"/>
      <c r="U62" s="140"/>
      <c r="V62" s="74"/>
      <c r="W62" s="93"/>
      <c r="X62" s="141"/>
      <c r="Y62" s="142"/>
      <c r="Z62" s="107"/>
    </row>
    <row r="63" spans="2:26" s="5" customFormat="1" ht="18" customHeight="1">
      <c r="B63" s="73">
        <v>54</v>
      </c>
      <c r="C63" s="137"/>
      <c r="D63" s="115"/>
      <c r="E63" s="138"/>
      <c r="F63" s="139"/>
      <c r="G63" s="143"/>
      <c r="H63" s="144"/>
      <c r="I63" s="144"/>
      <c r="J63" s="143"/>
      <c r="K63" s="143"/>
      <c r="L63" s="143"/>
      <c r="M63" s="138"/>
      <c r="N63" s="144"/>
      <c r="O63" s="143"/>
      <c r="P63" s="145"/>
      <c r="Q63" s="90"/>
      <c r="R63" s="91"/>
      <c r="S63" s="92"/>
      <c r="T63" s="93"/>
      <c r="U63" s="140"/>
      <c r="V63" s="74"/>
      <c r="W63" s="93"/>
      <c r="X63" s="141"/>
      <c r="Y63" s="142"/>
      <c r="Z63" s="107"/>
    </row>
    <row r="64" spans="2:26" s="5" customFormat="1" ht="18" customHeight="1">
      <c r="B64" s="76">
        <v>55</v>
      </c>
      <c r="C64" s="137"/>
      <c r="D64" s="115"/>
      <c r="E64" s="138"/>
      <c r="F64" s="139"/>
      <c r="G64" s="143"/>
      <c r="H64" s="144"/>
      <c r="I64" s="144"/>
      <c r="J64" s="143"/>
      <c r="K64" s="143"/>
      <c r="L64" s="143"/>
      <c r="M64" s="138"/>
      <c r="N64" s="144"/>
      <c r="O64" s="143"/>
      <c r="P64" s="145"/>
      <c r="Q64" s="90"/>
      <c r="R64" s="91"/>
      <c r="S64" s="92"/>
      <c r="T64" s="93"/>
      <c r="U64" s="140"/>
      <c r="V64" s="74"/>
      <c r="W64" s="93"/>
      <c r="X64" s="141"/>
      <c r="Y64" s="142"/>
      <c r="Z64" s="107"/>
    </row>
    <row r="65" spans="2:26" s="5" customFormat="1" ht="18" customHeight="1">
      <c r="B65" s="75">
        <v>56</v>
      </c>
      <c r="C65" s="137"/>
      <c r="D65" s="115"/>
      <c r="E65" s="138"/>
      <c r="F65" s="139"/>
      <c r="G65" s="143"/>
      <c r="H65" s="144"/>
      <c r="I65" s="144"/>
      <c r="J65" s="143"/>
      <c r="K65" s="143"/>
      <c r="L65" s="143"/>
      <c r="M65" s="138"/>
      <c r="N65" s="144"/>
      <c r="O65" s="143"/>
      <c r="P65" s="145"/>
      <c r="Q65" s="90"/>
      <c r="R65" s="91"/>
      <c r="S65" s="92"/>
      <c r="T65" s="93"/>
      <c r="U65" s="140"/>
      <c r="V65" s="74"/>
      <c r="W65" s="93"/>
      <c r="X65" s="141"/>
      <c r="Y65" s="142"/>
      <c r="Z65" s="107"/>
    </row>
    <row r="66" spans="2:26" s="5" customFormat="1" ht="18" customHeight="1">
      <c r="B66" s="73">
        <v>57</v>
      </c>
      <c r="C66" s="137"/>
      <c r="D66" s="115"/>
      <c r="E66" s="138"/>
      <c r="F66" s="139"/>
      <c r="G66" s="143"/>
      <c r="H66" s="144"/>
      <c r="I66" s="144"/>
      <c r="J66" s="143"/>
      <c r="K66" s="143"/>
      <c r="L66" s="143"/>
      <c r="M66" s="138"/>
      <c r="N66" s="144"/>
      <c r="O66" s="143"/>
      <c r="P66" s="145"/>
      <c r="Q66" s="90"/>
      <c r="R66" s="91"/>
      <c r="S66" s="92"/>
      <c r="T66" s="93"/>
      <c r="U66" s="140"/>
      <c r="V66" s="74"/>
      <c r="W66" s="93"/>
      <c r="X66" s="141"/>
      <c r="Y66" s="142"/>
      <c r="Z66" s="107"/>
    </row>
    <row r="67" spans="2:26" s="5" customFormat="1" ht="18" customHeight="1">
      <c r="B67" s="76">
        <v>58</v>
      </c>
      <c r="C67" s="137"/>
      <c r="D67" s="115"/>
      <c r="E67" s="138"/>
      <c r="F67" s="139"/>
      <c r="G67" s="143"/>
      <c r="H67" s="144"/>
      <c r="I67" s="144"/>
      <c r="J67" s="143"/>
      <c r="K67" s="143"/>
      <c r="L67" s="143"/>
      <c r="M67" s="138"/>
      <c r="N67" s="144"/>
      <c r="O67" s="143"/>
      <c r="P67" s="145"/>
      <c r="Q67" s="90"/>
      <c r="R67" s="91"/>
      <c r="S67" s="92"/>
      <c r="T67" s="93"/>
      <c r="U67" s="140"/>
      <c r="V67" s="74"/>
      <c r="W67" s="93"/>
      <c r="X67" s="141"/>
      <c r="Y67" s="142"/>
      <c r="Z67" s="107"/>
    </row>
    <row r="68" spans="2:26" s="5" customFormat="1" ht="18" customHeight="1">
      <c r="B68" s="76">
        <v>59</v>
      </c>
      <c r="C68" s="137"/>
      <c r="D68" s="115"/>
      <c r="E68" s="138"/>
      <c r="F68" s="139"/>
      <c r="G68" s="143"/>
      <c r="H68" s="144"/>
      <c r="I68" s="144"/>
      <c r="J68" s="143"/>
      <c r="K68" s="143"/>
      <c r="L68" s="143"/>
      <c r="M68" s="138"/>
      <c r="N68" s="144"/>
      <c r="O68" s="143"/>
      <c r="P68" s="145"/>
      <c r="Q68" s="90"/>
      <c r="R68" s="91"/>
      <c r="S68" s="92"/>
      <c r="T68" s="93"/>
      <c r="U68" s="140"/>
      <c r="V68" s="74"/>
      <c r="W68" s="93"/>
      <c r="X68" s="141"/>
      <c r="Y68" s="142"/>
      <c r="Z68" s="107"/>
    </row>
    <row r="69" spans="2:26" s="5" customFormat="1" ht="18" customHeight="1">
      <c r="B69" s="76">
        <v>60</v>
      </c>
      <c r="C69" s="137"/>
      <c r="D69" s="115"/>
      <c r="E69" s="138"/>
      <c r="F69" s="139"/>
      <c r="G69" s="143"/>
      <c r="H69" s="144"/>
      <c r="I69" s="144"/>
      <c r="J69" s="143"/>
      <c r="K69" s="143"/>
      <c r="L69" s="143"/>
      <c r="M69" s="138"/>
      <c r="N69" s="144"/>
      <c r="O69" s="143"/>
      <c r="P69" s="145"/>
      <c r="Q69" s="90"/>
      <c r="R69" s="91"/>
      <c r="S69" s="92"/>
      <c r="T69" s="93"/>
      <c r="U69" s="140"/>
      <c r="V69" s="74"/>
      <c r="W69" s="93"/>
      <c r="X69" s="141"/>
      <c r="Y69" s="142"/>
      <c r="Z69" s="107"/>
    </row>
    <row r="70" spans="2:26" s="5" customFormat="1" ht="18" customHeight="1">
      <c r="B70" s="73">
        <v>61</v>
      </c>
      <c r="C70" s="137"/>
      <c r="D70" s="115"/>
      <c r="E70" s="138"/>
      <c r="F70" s="139"/>
      <c r="G70" s="143"/>
      <c r="H70" s="144"/>
      <c r="I70" s="144"/>
      <c r="J70" s="143"/>
      <c r="K70" s="143"/>
      <c r="L70" s="143"/>
      <c r="M70" s="138"/>
      <c r="N70" s="144"/>
      <c r="O70" s="143"/>
      <c r="P70" s="145"/>
      <c r="Q70" s="90"/>
      <c r="R70" s="91"/>
      <c r="S70" s="92"/>
      <c r="T70" s="93"/>
      <c r="U70" s="140"/>
      <c r="V70" s="74"/>
      <c r="W70" s="93"/>
      <c r="X70" s="141"/>
      <c r="Y70" s="142"/>
      <c r="Z70" s="107"/>
    </row>
    <row r="71" spans="2:26" s="5" customFormat="1" ht="18" customHeight="1">
      <c r="B71" s="73">
        <v>62</v>
      </c>
      <c r="C71" s="137"/>
      <c r="D71" s="115"/>
      <c r="E71" s="138"/>
      <c r="F71" s="139"/>
      <c r="G71" s="143"/>
      <c r="H71" s="144"/>
      <c r="I71" s="144"/>
      <c r="J71" s="143"/>
      <c r="K71" s="143"/>
      <c r="L71" s="143"/>
      <c r="M71" s="138"/>
      <c r="N71" s="144"/>
      <c r="O71" s="143"/>
      <c r="P71" s="145"/>
      <c r="Q71" s="90"/>
      <c r="R71" s="91"/>
      <c r="S71" s="92"/>
      <c r="T71" s="93"/>
      <c r="U71" s="140"/>
      <c r="V71" s="74"/>
      <c r="W71" s="93"/>
      <c r="X71" s="141"/>
      <c r="Y71" s="142"/>
      <c r="Z71" s="107"/>
    </row>
    <row r="72" spans="2:26" s="5" customFormat="1" ht="18" customHeight="1">
      <c r="B72" s="73">
        <v>63</v>
      </c>
      <c r="C72" s="137"/>
      <c r="D72" s="115"/>
      <c r="E72" s="138"/>
      <c r="F72" s="139"/>
      <c r="G72" s="143"/>
      <c r="H72" s="144"/>
      <c r="I72" s="144"/>
      <c r="J72" s="143"/>
      <c r="K72" s="143"/>
      <c r="L72" s="143"/>
      <c r="M72" s="138"/>
      <c r="N72" s="144"/>
      <c r="O72" s="143"/>
      <c r="P72" s="145"/>
      <c r="Q72" s="90"/>
      <c r="R72" s="91"/>
      <c r="S72" s="92"/>
      <c r="T72" s="93"/>
      <c r="U72" s="140"/>
      <c r="V72" s="74"/>
      <c r="W72" s="93"/>
      <c r="X72" s="141"/>
      <c r="Y72" s="142"/>
      <c r="Z72" s="107"/>
    </row>
    <row r="73" spans="2:26" s="5" customFormat="1" ht="18" customHeight="1">
      <c r="B73" s="75">
        <v>64</v>
      </c>
      <c r="C73" s="137"/>
      <c r="D73" s="115"/>
      <c r="E73" s="138"/>
      <c r="F73" s="139"/>
      <c r="G73" s="143"/>
      <c r="H73" s="144"/>
      <c r="I73" s="144"/>
      <c r="J73" s="143"/>
      <c r="K73" s="143"/>
      <c r="L73" s="143"/>
      <c r="M73" s="138"/>
      <c r="N73" s="144"/>
      <c r="O73" s="143"/>
      <c r="P73" s="145"/>
      <c r="Q73" s="90"/>
      <c r="R73" s="91"/>
      <c r="S73" s="92"/>
      <c r="T73" s="93"/>
      <c r="U73" s="140"/>
      <c r="V73" s="74"/>
      <c r="W73" s="93"/>
      <c r="X73" s="141"/>
      <c r="Y73" s="142"/>
      <c r="Z73" s="107"/>
    </row>
    <row r="74" spans="2:26" s="5" customFormat="1" ht="18" customHeight="1">
      <c r="B74" s="73">
        <v>65</v>
      </c>
      <c r="C74" s="137"/>
      <c r="D74" s="115"/>
      <c r="E74" s="138"/>
      <c r="F74" s="139"/>
      <c r="G74" s="143"/>
      <c r="H74" s="144"/>
      <c r="I74" s="144"/>
      <c r="J74" s="143"/>
      <c r="K74" s="143"/>
      <c r="L74" s="143"/>
      <c r="M74" s="138"/>
      <c r="N74" s="144"/>
      <c r="O74" s="143"/>
      <c r="P74" s="145"/>
      <c r="Q74" s="90"/>
      <c r="R74" s="91"/>
      <c r="S74" s="92"/>
      <c r="T74" s="93"/>
      <c r="U74" s="140"/>
      <c r="V74" s="74"/>
      <c r="W74" s="93"/>
      <c r="X74" s="141"/>
      <c r="Y74" s="142"/>
      <c r="Z74" s="107"/>
    </row>
    <row r="75" spans="2:26" s="5" customFormat="1" ht="18" customHeight="1">
      <c r="B75" s="73">
        <v>66</v>
      </c>
      <c r="C75" s="137"/>
      <c r="D75" s="115"/>
      <c r="E75" s="138"/>
      <c r="F75" s="139"/>
      <c r="G75" s="143"/>
      <c r="H75" s="144"/>
      <c r="I75" s="144"/>
      <c r="J75" s="143"/>
      <c r="K75" s="143"/>
      <c r="L75" s="143"/>
      <c r="M75" s="138"/>
      <c r="N75" s="144"/>
      <c r="O75" s="143"/>
      <c r="P75" s="145"/>
      <c r="Q75" s="90"/>
      <c r="R75" s="91"/>
      <c r="S75" s="92"/>
      <c r="T75" s="93"/>
      <c r="U75" s="140"/>
      <c r="V75" s="74"/>
      <c r="W75" s="93"/>
      <c r="X75" s="141"/>
      <c r="Y75" s="142"/>
      <c r="Z75" s="107"/>
    </row>
    <row r="76" spans="2:26" s="5" customFormat="1" ht="18" customHeight="1">
      <c r="B76" s="75">
        <v>67</v>
      </c>
      <c r="C76" s="137"/>
      <c r="D76" s="115"/>
      <c r="E76" s="138"/>
      <c r="F76" s="139"/>
      <c r="G76" s="143"/>
      <c r="H76" s="144"/>
      <c r="I76" s="144"/>
      <c r="J76" s="143"/>
      <c r="K76" s="143"/>
      <c r="L76" s="143"/>
      <c r="M76" s="138"/>
      <c r="N76" s="144"/>
      <c r="O76" s="143"/>
      <c r="P76" s="145"/>
      <c r="Q76" s="90"/>
      <c r="R76" s="91"/>
      <c r="S76" s="92"/>
      <c r="T76" s="93"/>
      <c r="U76" s="140"/>
      <c r="V76" s="74"/>
      <c r="W76" s="93"/>
      <c r="X76" s="141"/>
      <c r="Y76" s="142"/>
      <c r="Z76" s="107"/>
    </row>
    <row r="77" spans="2:26" s="5" customFormat="1" ht="18" customHeight="1">
      <c r="B77" s="72">
        <v>68</v>
      </c>
      <c r="C77" s="137"/>
      <c r="D77" s="115"/>
      <c r="E77" s="138"/>
      <c r="F77" s="139"/>
      <c r="G77" s="143"/>
      <c r="H77" s="144"/>
      <c r="I77" s="144"/>
      <c r="J77" s="143"/>
      <c r="K77" s="143"/>
      <c r="L77" s="143"/>
      <c r="M77" s="138"/>
      <c r="N77" s="144"/>
      <c r="O77" s="143"/>
      <c r="P77" s="145"/>
      <c r="Q77" s="90"/>
      <c r="R77" s="91"/>
      <c r="S77" s="92"/>
      <c r="T77" s="93"/>
      <c r="U77" s="140"/>
      <c r="V77" s="74"/>
      <c r="W77" s="93"/>
      <c r="X77" s="141"/>
      <c r="Y77" s="142"/>
      <c r="Z77" s="107"/>
    </row>
    <row r="78" spans="2:26" s="5" customFormat="1" ht="18" customHeight="1">
      <c r="B78" s="73">
        <v>69</v>
      </c>
      <c r="C78" s="137"/>
      <c r="D78" s="115"/>
      <c r="E78" s="138"/>
      <c r="F78" s="139"/>
      <c r="G78" s="143"/>
      <c r="H78" s="144"/>
      <c r="I78" s="144"/>
      <c r="J78" s="143"/>
      <c r="K78" s="143"/>
      <c r="L78" s="143"/>
      <c r="M78" s="138"/>
      <c r="N78" s="144"/>
      <c r="O78" s="143"/>
      <c r="P78" s="145"/>
      <c r="Q78" s="90"/>
      <c r="R78" s="91"/>
      <c r="S78" s="92"/>
      <c r="T78" s="93"/>
      <c r="U78" s="140"/>
      <c r="V78" s="74"/>
      <c r="W78" s="93"/>
      <c r="X78" s="141"/>
      <c r="Y78" s="142"/>
      <c r="Z78" s="107"/>
    </row>
    <row r="79" spans="2:26" s="5" customFormat="1" ht="18" customHeight="1">
      <c r="B79" s="76">
        <v>70</v>
      </c>
      <c r="C79" s="137"/>
      <c r="D79" s="115"/>
      <c r="E79" s="138"/>
      <c r="F79" s="139"/>
      <c r="G79" s="143"/>
      <c r="H79" s="144"/>
      <c r="I79" s="144"/>
      <c r="J79" s="143"/>
      <c r="K79" s="143"/>
      <c r="L79" s="143"/>
      <c r="M79" s="138"/>
      <c r="N79" s="144"/>
      <c r="O79" s="143"/>
      <c r="P79" s="145"/>
      <c r="Q79" s="90"/>
      <c r="R79" s="91"/>
      <c r="S79" s="92"/>
      <c r="T79" s="93"/>
      <c r="U79" s="140"/>
      <c r="V79" s="74"/>
      <c r="W79" s="93"/>
      <c r="X79" s="141"/>
      <c r="Y79" s="142"/>
      <c r="Z79" s="107"/>
    </row>
    <row r="80" spans="2:26" s="5" customFormat="1" ht="18" customHeight="1">
      <c r="B80" s="73">
        <v>71</v>
      </c>
      <c r="C80" s="137"/>
      <c r="D80" s="115"/>
      <c r="E80" s="138"/>
      <c r="F80" s="139"/>
      <c r="G80" s="143"/>
      <c r="H80" s="144"/>
      <c r="I80" s="144"/>
      <c r="J80" s="143"/>
      <c r="K80" s="143"/>
      <c r="L80" s="143"/>
      <c r="M80" s="138"/>
      <c r="N80" s="144"/>
      <c r="O80" s="143"/>
      <c r="P80" s="145"/>
      <c r="Q80" s="90"/>
      <c r="R80" s="91"/>
      <c r="S80" s="92"/>
      <c r="T80" s="93"/>
      <c r="U80" s="140"/>
      <c r="V80" s="74"/>
      <c r="W80" s="93"/>
      <c r="X80" s="141"/>
      <c r="Y80" s="142"/>
      <c r="Z80" s="107"/>
    </row>
    <row r="81" spans="2:26" s="5" customFormat="1" ht="18" customHeight="1">
      <c r="B81" s="75">
        <v>72</v>
      </c>
      <c r="C81" s="137"/>
      <c r="D81" s="115"/>
      <c r="E81" s="138"/>
      <c r="F81" s="139"/>
      <c r="G81" s="143"/>
      <c r="H81" s="144"/>
      <c r="I81" s="144"/>
      <c r="J81" s="143"/>
      <c r="K81" s="143"/>
      <c r="L81" s="143"/>
      <c r="M81" s="138"/>
      <c r="N81" s="144"/>
      <c r="O81" s="143"/>
      <c r="P81" s="145"/>
      <c r="Q81" s="90"/>
      <c r="R81" s="91"/>
      <c r="S81" s="92"/>
      <c r="T81" s="93"/>
      <c r="U81" s="140"/>
      <c r="V81" s="74"/>
      <c r="W81" s="93"/>
      <c r="X81" s="141"/>
      <c r="Y81" s="142"/>
      <c r="Z81" s="107"/>
    </row>
    <row r="82" spans="2:26" s="5" customFormat="1" ht="18" customHeight="1">
      <c r="B82" s="73">
        <v>73</v>
      </c>
      <c r="C82" s="137"/>
      <c r="D82" s="115"/>
      <c r="E82" s="138"/>
      <c r="F82" s="139"/>
      <c r="G82" s="143"/>
      <c r="H82" s="144"/>
      <c r="I82" s="144"/>
      <c r="J82" s="143"/>
      <c r="K82" s="143"/>
      <c r="L82" s="143"/>
      <c r="M82" s="138"/>
      <c r="N82" s="144"/>
      <c r="O82" s="143"/>
      <c r="P82" s="145"/>
      <c r="Q82" s="90"/>
      <c r="R82" s="91"/>
      <c r="S82" s="92"/>
      <c r="T82" s="93"/>
      <c r="U82" s="140"/>
      <c r="V82" s="74"/>
      <c r="W82" s="93"/>
      <c r="X82" s="141"/>
      <c r="Y82" s="142"/>
      <c r="Z82" s="107"/>
    </row>
    <row r="83" spans="2:26" s="5" customFormat="1" ht="18" customHeight="1">
      <c r="B83" s="75">
        <v>74</v>
      </c>
      <c r="C83" s="137"/>
      <c r="D83" s="115"/>
      <c r="E83" s="138"/>
      <c r="F83" s="139"/>
      <c r="G83" s="143"/>
      <c r="H83" s="144"/>
      <c r="I83" s="144"/>
      <c r="J83" s="143"/>
      <c r="K83" s="143"/>
      <c r="L83" s="143"/>
      <c r="M83" s="138"/>
      <c r="N83" s="144"/>
      <c r="O83" s="143"/>
      <c r="P83" s="145"/>
      <c r="Q83" s="90"/>
      <c r="R83" s="91"/>
      <c r="S83" s="92"/>
      <c r="T83" s="93"/>
      <c r="U83" s="140"/>
      <c r="V83" s="74"/>
      <c r="W83" s="93"/>
      <c r="X83" s="141"/>
      <c r="Y83" s="142"/>
      <c r="Z83" s="107"/>
    </row>
    <row r="84" spans="2:26" s="5" customFormat="1" ht="18" customHeight="1">
      <c r="B84" s="73">
        <v>75</v>
      </c>
      <c r="C84" s="137"/>
      <c r="D84" s="115"/>
      <c r="E84" s="138"/>
      <c r="F84" s="139"/>
      <c r="G84" s="143"/>
      <c r="H84" s="144"/>
      <c r="I84" s="144"/>
      <c r="J84" s="143"/>
      <c r="K84" s="143"/>
      <c r="L84" s="143"/>
      <c r="M84" s="138"/>
      <c r="N84" s="144"/>
      <c r="O84" s="143"/>
      <c r="P84" s="145"/>
      <c r="Q84" s="90"/>
      <c r="R84" s="91"/>
      <c r="S84" s="92"/>
      <c r="T84" s="93"/>
      <c r="U84" s="140"/>
      <c r="V84" s="74"/>
      <c r="W84" s="93"/>
      <c r="X84" s="141"/>
      <c r="Y84" s="142"/>
      <c r="Z84" s="107"/>
    </row>
    <row r="85" spans="2:26" s="5" customFormat="1" ht="18" customHeight="1">
      <c r="B85" s="75">
        <v>76</v>
      </c>
      <c r="C85" s="137"/>
      <c r="D85" s="115"/>
      <c r="E85" s="138"/>
      <c r="F85" s="139"/>
      <c r="G85" s="143"/>
      <c r="H85" s="144"/>
      <c r="I85" s="144"/>
      <c r="J85" s="143"/>
      <c r="K85" s="143"/>
      <c r="L85" s="143"/>
      <c r="M85" s="138"/>
      <c r="N85" s="144"/>
      <c r="O85" s="143"/>
      <c r="P85" s="145"/>
      <c r="Q85" s="90"/>
      <c r="R85" s="91"/>
      <c r="S85" s="92"/>
      <c r="T85" s="93"/>
      <c r="U85" s="140"/>
      <c r="V85" s="74"/>
      <c r="W85" s="93"/>
      <c r="X85" s="141"/>
      <c r="Y85" s="142"/>
      <c r="Z85" s="107"/>
    </row>
    <row r="86" spans="2:26" s="5" customFormat="1" ht="18" customHeight="1">
      <c r="B86" s="72">
        <v>77</v>
      </c>
      <c r="C86" s="137"/>
      <c r="D86" s="115"/>
      <c r="E86" s="138"/>
      <c r="F86" s="139"/>
      <c r="G86" s="143"/>
      <c r="H86" s="144"/>
      <c r="I86" s="144"/>
      <c r="J86" s="143"/>
      <c r="K86" s="143"/>
      <c r="L86" s="143"/>
      <c r="M86" s="138"/>
      <c r="N86" s="144"/>
      <c r="O86" s="143"/>
      <c r="P86" s="145"/>
      <c r="Q86" s="90"/>
      <c r="R86" s="91"/>
      <c r="S86" s="92"/>
      <c r="T86" s="93"/>
      <c r="U86" s="140"/>
      <c r="V86" s="74"/>
      <c r="W86" s="93"/>
      <c r="X86" s="141"/>
      <c r="Y86" s="142"/>
      <c r="Z86" s="107"/>
    </row>
    <row r="87" spans="2:26" s="5" customFormat="1" ht="18" customHeight="1">
      <c r="B87" s="73">
        <v>78</v>
      </c>
      <c r="C87" s="137"/>
      <c r="D87" s="115"/>
      <c r="E87" s="138"/>
      <c r="F87" s="139"/>
      <c r="G87" s="143"/>
      <c r="H87" s="144"/>
      <c r="I87" s="144"/>
      <c r="J87" s="143"/>
      <c r="K87" s="143"/>
      <c r="L87" s="143"/>
      <c r="M87" s="138"/>
      <c r="N87" s="144"/>
      <c r="O87" s="143"/>
      <c r="P87" s="145"/>
      <c r="Q87" s="90"/>
      <c r="R87" s="91"/>
      <c r="S87" s="92"/>
      <c r="T87" s="93"/>
      <c r="U87" s="140"/>
      <c r="V87" s="74"/>
      <c r="W87" s="93"/>
      <c r="X87" s="141"/>
      <c r="Y87" s="142"/>
      <c r="Z87" s="107"/>
    </row>
    <row r="88" spans="2:26" s="5" customFormat="1" ht="18" customHeight="1">
      <c r="B88" s="75">
        <v>79</v>
      </c>
      <c r="C88" s="137"/>
      <c r="D88" s="115"/>
      <c r="E88" s="138"/>
      <c r="F88" s="139"/>
      <c r="G88" s="143"/>
      <c r="H88" s="144"/>
      <c r="I88" s="144"/>
      <c r="J88" s="143"/>
      <c r="K88" s="143"/>
      <c r="L88" s="143"/>
      <c r="M88" s="138"/>
      <c r="N88" s="144"/>
      <c r="O88" s="143"/>
      <c r="P88" s="145"/>
      <c r="Q88" s="90"/>
      <c r="R88" s="91"/>
      <c r="S88" s="92"/>
      <c r="T88" s="93"/>
      <c r="U88" s="140"/>
      <c r="V88" s="74"/>
      <c r="W88" s="93"/>
      <c r="X88" s="141"/>
      <c r="Y88" s="142"/>
      <c r="Z88" s="107"/>
    </row>
    <row r="89" spans="2:26" s="5" customFormat="1" ht="18" customHeight="1">
      <c r="B89" s="73">
        <v>80</v>
      </c>
      <c r="C89" s="137"/>
      <c r="D89" s="115"/>
      <c r="E89" s="138"/>
      <c r="F89" s="139"/>
      <c r="G89" s="143"/>
      <c r="H89" s="144"/>
      <c r="I89" s="144"/>
      <c r="J89" s="143"/>
      <c r="K89" s="143"/>
      <c r="L89" s="143"/>
      <c r="M89" s="138"/>
      <c r="N89" s="144"/>
      <c r="O89" s="143"/>
      <c r="P89" s="145"/>
      <c r="Q89" s="90"/>
      <c r="R89" s="91"/>
      <c r="S89" s="92"/>
      <c r="T89" s="93"/>
      <c r="U89" s="140"/>
      <c r="V89" s="74"/>
      <c r="W89" s="93"/>
      <c r="X89" s="141"/>
      <c r="Y89" s="142"/>
      <c r="Z89" s="107"/>
    </row>
    <row r="90" spans="2:26" s="5" customFormat="1" ht="18" customHeight="1">
      <c r="B90" s="75">
        <v>81</v>
      </c>
      <c r="C90" s="137"/>
      <c r="D90" s="115"/>
      <c r="E90" s="138"/>
      <c r="F90" s="139"/>
      <c r="G90" s="143"/>
      <c r="H90" s="144"/>
      <c r="I90" s="144"/>
      <c r="J90" s="143"/>
      <c r="K90" s="143"/>
      <c r="L90" s="143"/>
      <c r="M90" s="138"/>
      <c r="N90" s="144"/>
      <c r="O90" s="143"/>
      <c r="P90" s="145"/>
      <c r="Q90" s="90"/>
      <c r="R90" s="91"/>
      <c r="S90" s="92"/>
      <c r="T90" s="93"/>
      <c r="U90" s="140"/>
      <c r="V90" s="74"/>
      <c r="W90" s="93"/>
      <c r="X90" s="141"/>
      <c r="Y90" s="142"/>
      <c r="Z90" s="107"/>
    </row>
    <row r="91" spans="2:26" s="5" customFormat="1" ht="18" customHeight="1">
      <c r="B91" s="72">
        <v>82</v>
      </c>
      <c r="C91" s="137"/>
      <c r="D91" s="115"/>
      <c r="E91" s="138"/>
      <c r="F91" s="139"/>
      <c r="G91" s="143"/>
      <c r="H91" s="144"/>
      <c r="I91" s="144"/>
      <c r="J91" s="143"/>
      <c r="K91" s="143"/>
      <c r="L91" s="143"/>
      <c r="M91" s="138"/>
      <c r="N91" s="144"/>
      <c r="O91" s="143"/>
      <c r="P91" s="145"/>
      <c r="Q91" s="90"/>
      <c r="R91" s="91"/>
      <c r="S91" s="92"/>
      <c r="T91" s="93"/>
      <c r="U91" s="140"/>
      <c r="V91" s="74"/>
      <c r="W91" s="93"/>
      <c r="X91" s="141"/>
      <c r="Y91" s="142"/>
      <c r="Z91" s="107"/>
    </row>
    <row r="92" spans="2:26" s="5" customFormat="1" ht="18" customHeight="1">
      <c r="B92" s="72">
        <v>83</v>
      </c>
      <c r="C92" s="137"/>
      <c r="D92" s="115"/>
      <c r="E92" s="138"/>
      <c r="F92" s="139"/>
      <c r="G92" s="143"/>
      <c r="H92" s="144"/>
      <c r="I92" s="144"/>
      <c r="J92" s="143"/>
      <c r="K92" s="143"/>
      <c r="L92" s="143"/>
      <c r="M92" s="138"/>
      <c r="N92" s="144"/>
      <c r="O92" s="143"/>
      <c r="P92" s="145"/>
      <c r="Q92" s="90"/>
      <c r="R92" s="91"/>
      <c r="S92" s="92"/>
      <c r="T92" s="93"/>
      <c r="U92" s="140"/>
      <c r="V92" s="74"/>
      <c r="W92" s="93"/>
      <c r="X92" s="141"/>
      <c r="Y92" s="142"/>
      <c r="Z92" s="107"/>
    </row>
    <row r="93" spans="2:26" s="5" customFormat="1" ht="18" customHeight="1">
      <c r="B93" s="73">
        <v>84</v>
      </c>
      <c r="C93" s="137"/>
      <c r="D93" s="115"/>
      <c r="E93" s="138"/>
      <c r="F93" s="139"/>
      <c r="G93" s="143"/>
      <c r="H93" s="144"/>
      <c r="I93" s="144"/>
      <c r="J93" s="143"/>
      <c r="K93" s="143"/>
      <c r="L93" s="143"/>
      <c r="M93" s="138"/>
      <c r="N93" s="144"/>
      <c r="O93" s="143"/>
      <c r="P93" s="145"/>
      <c r="Q93" s="90"/>
      <c r="R93" s="91"/>
      <c r="S93" s="92"/>
      <c r="T93" s="93"/>
      <c r="U93" s="140"/>
      <c r="V93" s="74"/>
      <c r="W93" s="93"/>
      <c r="X93" s="141"/>
      <c r="Y93" s="142"/>
      <c r="Z93" s="107"/>
    </row>
    <row r="94" spans="2:26" s="5" customFormat="1" ht="18" customHeight="1">
      <c r="B94" s="76">
        <v>85</v>
      </c>
      <c r="C94" s="137"/>
      <c r="D94" s="115"/>
      <c r="E94" s="138"/>
      <c r="F94" s="139"/>
      <c r="G94" s="143"/>
      <c r="H94" s="144"/>
      <c r="I94" s="144"/>
      <c r="J94" s="143"/>
      <c r="K94" s="143"/>
      <c r="L94" s="143"/>
      <c r="M94" s="138"/>
      <c r="N94" s="144"/>
      <c r="O94" s="143"/>
      <c r="P94" s="145"/>
      <c r="Q94" s="90"/>
      <c r="R94" s="91"/>
      <c r="S94" s="92"/>
      <c r="T94" s="93"/>
      <c r="U94" s="140"/>
      <c r="V94" s="74"/>
      <c r="W94" s="93"/>
      <c r="X94" s="141"/>
      <c r="Y94" s="142"/>
      <c r="Z94" s="107"/>
    </row>
    <row r="95" spans="2:26" s="5" customFormat="1" ht="18" customHeight="1">
      <c r="B95" s="75">
        <v>86</v>
      </c>
      <c r="C95" s="137"/>
      <c r="D95" s="115"/>
      <c r="E95" s="138"/>
      <c r="F95" s="139"/>
      <c r="G95" s="143"/>
      <c r="H95" s="144"/>
      <c r="I95" s="144"/>
      <c r="J95" s="143"/>
      <c r="K95" s="143"/>
      <c r="L95" s="143"/>
      <c r="M95" s="138"/>
      <c r="N95" s="144"/>
      <c r="O95" s="143"/>
      <c r="P95" s="145"/>
      <c r="Q95" s="90"/>
      <c r="R95" s="91"/>
      <c r="S95" s="92"/>
      <c r="T95" s="93"/>
      <c r="U95" s="140"/>
      <c r="V95" s="74"/>
      <c r="W95" s="93"/>
      <c r="X95" s="141"/>
      <c r="Y95" s="142"/>
      <c r="Z95" s="107"/>
    </row>
    <row r="96" spans="2:26" s="5" customFormat="1" ht="18" customHeight="1">
      <c r="B96" s="73">
        <v>87</v>
      </c>
      <c r="C96" s="137"/>
      <c r="D96" s="115"/>
      <c r="E96" s="138"/>
      <c r="F96" s="139"/>
      <c r="G96" s="143"/>
      <c r="H96" s="144"/>
      <c r="I96" s="144"/>
      <c r="J96" s="143"/>
      <c r="K96" s="143"/>
      <c r="L96" s="143"/>
      <c r="M96" s="138"/>
      <c r="N96" s="144"/>
      <c r="O96" s="143"/>
      <c r="P96" s="145"/>
      <c r="Q96" s="90"/>
      <c r="R96" s="91"/>
      <c r="S96" s="92"/>
      <c r="T96" s="93"/>
      <c r="U96" s="140"/>
      <c r="V96" s="74"/>
      <c r="W96" s="93"/>
      <c r="X96" s="141"/>
      <c r="Y96" s="142"/>
      <c r="Z96" s="107"/>
    </row>
    <row r="97" spans="2:26" s="5" customFormat="1" ht="18" customHeight="1">
      <c r="B97" s="76">
        <v>88</v>
      </c>
      <c r="C97" s="137"/>
      <c r="D97" s="115"/>
      <c r="E97" s="138"/>
      <c r="F97" s="139"/>
      <c r="G97" s="143"/>
      <c r="H97" s="144"/>
      <c r="I97" s="144"/>
      <c r="J97" s="143"/>
      <c r="K97" s="143"/>
      <c r="L97" s="143"/>
      <c r="M97" s="138"/>
      <c r="N97" s="144"/>
      <c r="O97" s="143"/>
      <c r="P97" s="145"/>
      <c r="Q97" s="90"/>
      <c r="R97" s="91"/>
      <c r="S97" s="92"/>
      <c r="T97" s="93"/>
      <c r="U97" s="140"/>
      <c r="V97" s="74"/>
      <c r="W97" s="93"/>
      <c r="X97" s="141"/>
      <c r="Y97" s="142"/>
      <c r="Z97" s="107"/>
    </row>
    <row r="98" spans="2:26" s="5" customFormat="1" ht="18" customHeight="1">
      <c r="B98" s="76">
        <v>89</v>
      </c>
      <c r="C98" s="137"/>
      <c r="D98" s="115"/>
      <c r="E98" s="138"/>
      <c r="F98" s="139"/>
      <c r="G98" s="143"/>
      <c r="H98" s="144"/>
      <c r="I98" s="144"/>
      <c r="J98" s="143"/>
      <c r="K98" s="143"/>
      <c r="L98" s="143"/>
      <c r="M98" s="138"/>
      <c r="N98" s="144"/>
      <c r="O98" s="143"/>
      <c r="P98" s="145"/>
      <c r="Q98" s="90"/>
      <c r="R98" s="91"/>
      <c r="S98" s="92"/>
      <c r="T98" s="93"/>
      <c r="U98" s="140"/>
      <c r="V98" s="74"/>
      <c r="W98" s="93"/>
      <c r="X98" s="141"/>
      <c r="Y98" s="142"/>
      <c r="Z98" s="107"/>
    </row>
    <row r="99" spans="2:26" s="5" customFormat="1" ht="18" customHeight="1">
      <c r="B99" s="76">
        <v>90</v>
      </c>
      <c r="C99" s="137"/>
      <c r="D99" s="115"/>
      <c r="E99" s="138"/>
      <c r="F99" s="139"/>
      <c r="G99" s="143"/>
      <c r="H99" s="144"/>
      <c r="I99" s="144"/>
      <c r="J99" s="143"/>
      <c r="K99" s="143"/>
      <c r="L99" s="143"/>
      <c r="M99" s="138"/>
      <c r="N99" s="144"/>
      <c r="O99" s="143"/>
      <c r="P99" s="145"/>
      <c r="Q99" s="90"/>
      <c r="R99" s="91"/>
      <c r="S99" s="92"/>
      <c r="T99" s="93"/>
      <c r="U99" s="140"/>
      <c r="V99" s="74"/>
      <c r="W99" s="93"/>
      <c r="X99" s="141"/>
      <c r="Y99" s="142"/>
      <c r="Z99" s="107"/>
    </row>
    <row r="100" spans="2:26" s="5" customFormat="1" ht="18" customHeight="1">
      <c r="B100" s="73">
        <v>91</v>
      </c>
      <c r="C100" s="137"/>
      <c r="D100" s="115"/>
      <c r="E100" s="138"/>
      <c r="F100" s="139"/>
      <c r="G100" s="143"/>
      <c r="H100" s="144"/>
      <c r="I100" s="144"/>
      <c r="J100" s="143"/>
      <c r="K100" s="143"/>
      <c r="L100" s="143"/>
      <c r="M100" s="138"/>
      <c r="N100" s="144"/>
      <c r="O100" s="143"/>
      <c r="P100" s="145"/>
      <c r="Q100" s="90"/>
      <c r="R100" s="91"/>
      <c r="S100" s="92"/>
      <c r="T100" s="93"/>
      <c r="U100" s="140"/>
      <c r="V100" s="74"/>
      <c r="W100" s="93"/>
      <c r="X100" s="141"/>
      <c r="Y100" s="142"/>
      <c r="Z100" s="107"/>
    </row>
    <row r="101" spans="2:26" s="5" customFormat="1" ht="18" customHeight="1">
      <c r="B101" s="73">
        <v>92</v>
      </c>
      <c r="C101" s="137"/>
      <c r="D101" s="115"/>
      <c r="E101" s="138"/>
      <c r="F101" s="139"/>
      <c r="G101" s="143"/>
      <c r="H101" s="144"/>
      <c r="I101" s="144"/>
      <c r="J101" s="143"/>
      <c r="K101" s="143"/>
      <c r="L101" s="143"/>
      <c r="M101" s="138"/>
      <c r="N101" s="144"/>
      <c r="O101" s="143"/>
      <c r="P101" s="145"/>
      <c r="Q101" s="90"/>
      <c r="R101" s="91"/>
      <c r="S101" s="92"/>
      <c r="T101" s="93"/>
      <c r="U101" s="140"/>
      <c r="V101" s="74"/>
      <c r="W101" s="93"/>
      <c r="X101" s="141"/>
      <c r="Y101" s="142"/>
      <c r="Z101" s="107"/>
    </row>
    <row r="102" spans="2:26" s="5" customFormat="1" ht="18" customHeight="1">
      <c r="B102" s="73">
        <v>93</v>
      </c>
      <c r="C102" s="137"/>
      <c r="D102" s="115"/>
      <c r="E102" s="138"/>
      <c r="F102" s="139"/>
      <c r="G102" s="143"/>
      <c r="H102" s="144"/>
      <c r="I102" s="144"/>
      <c r="J102" s="143"/>
      <c r="K102" s="143"/>
      <c r="L102" s="143"/>
      <c r="M102" s="138"/>
      <c r="N102" s="144"/>
      <c r="O102" s="143"/>
      <c r="P102" s="145"/>
      <c r="Q102" s="90"/>
      <c r="R102" s="91"/>
      <c r="S102" s="92"/>
      <c r="T102" s="93"/>
      <c r="U102" s="140"/>
      <c r="V102" s="74"/>
      <c r="W102" s="93"/>
      <c r="X102" s="141"/>
      <c r="Y102" s="142"/>
      <c r="Z102" s="107"/>
    </row>
    <row r="103" spans="2:26" s="5" customFormat="1" ht="18" customHeight="1">
      <c r="B103" s="75">
        <v>94</v>
      </c>
      <c r="C103" s="137"/>
      <c r="D103" s="115"/>
      <c r="E103" s="138"/>
      <c r="F103" s="139"/>
      <c r="G103" s="143"/>
      <c r="H103" s="144"/>
      <c r="I103" s="144"/>
      <c r="J103" s="143"/>
      <c r="K103" s="143"/>
      <c r="L103" s="143"/>
      <c r="M103" s="138"/>
      <c r="N103" s="144"/>
      <c r="O103" s="143"/>
      <c r="P103" s="145"/>
      <c r="Q103" s="90"/>
      <c r="R103" s="91"/>
      <c r="S103" s="92"/>
      <c r="T103" s="93"/>
      <c r="U103" s="140"/>
      <c r="V103" s="74"/>
      <c r="W103" s="93"/>
      <c r="X103" s="141"/>
      <c r="Y103" s="142"/>
      <c r="Z103" s="107"/>
    </row>
    <row r="104" spans="2:26" s="5" customFormat="1" ht="18" customHeight="1">
      <c r="B104" s="73">
        <v>95</v>
      </c>
      <c r="C104" s="137"/>
      <c r="D104" s="115"/>
      <c r="E104" s="138"/>
      <c r="F104" s="139"/>
      <c r="G104" s="143"/>
      <c r="H104" s="144"/>
      <c r="I104" s="144"/>
      <c r="J104" s="143"/>
      <c r="K104" s="143"/>
      <c r="L104" s="143"/>
      <c r="M104" s="138"/>
      <c r="N104" s="144"/>
      <c r="O104" s="143"/>
      <c r="P104" s="145"/>
      <c r="Q104" s="90"/>
      <c r="R104" s="91"/>
      <c r="S104" s="92"/>
      <c r="T104" s="93"/>
      <c r="U104" s="140"/>
      <c r="V104" s="74"/>
      <c r="W104" s="93"/>
      <c r="X104" s="141"/>
      <c r="Y104" s="142"/>
      <c r="Z104" s="107"/>
    </row>
    <row r="105" spans="2:26" s="5" customFormat="1" ht="18" customHeight="1">
      <c r="B105" s="73">
        <v>96</v>
      </c>
      <c r="C105" s="137"/>
      <c r="D105" s="115"/>
      <c r="E105" s="138"/>
      <c r="F105" s="139"/>
      <c r="G105" s="143"/>
      <c r="H105" s="144"/>
      <c r="I105" s="144"/>
      <c r="J105" s="143"/>
      <c r="K105" s="143"/>
      <c r="L105" s="143"/>
      <c r="M105" s="138"/>
      <c r="N105" s="144"/>
      <c r="O105" s="143"/>
      <c r="P105" s="145"/>
      <c r="Q105" s="90"/>
      <c r="R105" s="91"/>
      <c r="S105" s="92"/>
      <c r="T105" s="93"/>
      <c r="U105" s="140"/>
      <c r="V105" s="74"/>
      <c r="W105" s="93"/>
      <c r="X105" s="141"/>
      <c r="Y105" s="142"/>
      <c r="Z105" s="107"/>
    </row>
    <row r="106" spans="2:26" s="5" customFormat="1" ht="18" customHeight="1">
      <c r="B106" s="75">
        <v>97</v>
      </c>
      <c r="C106" s="137"/>
      <c r="D106" s="115"/>
      <c r="E106" s="138"/>
      <c r="F106" s="139"/>
      <c r="G106" s="143"/>
      <c r="H106" s="144"/>
      <c r="I106" s="144"/>
      <c r="J106" s="143"/>
      <c r="K106" s="143"/>
      <c r="L106" s="143"/>
      <c r="M106" s="138"/>
      <c r="N106" s="144"/>
      <c r="O106" s="143"/>
      <c r="P106" s="145"/>
      <c r="Q106" s="90"/>
      <c r="R106" s="91"/>
      <c r="S106" s="92"/>
      <c r="T106" s="93"/>
      <c r="U106" s="140"/>
      <c r="V106" s="74"/>
      <c r="W106" s="93"/>
      <c r="X106" s="141"/>
      <c r="Y106" s="142"/>
      <c r="Z106" s="107"/>
    </row>
    <row r="107" spans="2:26" s="5" customFormat="1" ht="18" customHeight="1">
      <c r="B107" s="72">
        <v>98</v>
      </c>
      <c r="C107" s="137"/>
      <c r="D107" s="115"/>
      <c r="E107" s="138"/>
      <c r="F107" s="139"/>
      <c r="G107" s="143"/>
      <c r="H107" s="144"/>
      <c r="I107" s="144"/>
      <c r="J107" s="143"/>
      <c r="K107" s="143"/>
      <c r="L107" s="143"/>
      <c r="M107" s="138"/>
      <c r="N107" s="144"/>
      <c r="O107" s="143"/>
      <c r="P107" s="145"/>
      <c r="Q107" s="90"/>
      <c r="R107" s="91"/>
      <c r="S107" s="92"/>
      <c r="T107" s="93"/>
      <c r="U107" s="140"/>
      <c r="V107" s="74"/>
      <c r="W107" s="93"/>
      <c r="X107" s="141"/>
      <c r="Y107" s="142"/>
      <c r="Z107" s="107"/>
    </row>
    <row r="108" spans="2:26" s="5" customFormat="1" ht="18" customHeight="1">
      <c r="B108" s="73">
        <v>99</v>
      </c>
      <c r="C108" s="137"/>
      <c r="D108" s="115"/>
      <c r="E108" s="138"/>
      <c r="F108" s="139"/>
      <c r="G108" s="143"/>
      <c r="H108" s="144"/>
      <c r="I108" s="144"/>
      <c r="J108" s="143"/>
      <c r="K108" s="143"/>
      <c r="L108" s="143"/>
      <c r="M108" s="138"/>
      <c r="N108" s="144"/>
      <c r="O108" s="143"/>
      <c r="P108" s="145"/>
      <c r="Q108" s="90"/>
      <c r="R108" s="91"/>
      <c r="S108" s="92"/>
      <c r="T108" s="93"/>
      <c r="U108" s="140"/>
      <c r="V108" s="74"/>
      <c r="W108" s="93"/>
      <c r="X108" s="141"/>
      <c r="Y108" s="142"/>
      <c r="Z108" s="107"/>
    </row>
    <row r="109" spans="2:26" s="5" customFormat="1" ht="18" customHeight="1">
      <c r="B109" s="76">
        <v>100</v>
      </c>
      <c r="C109" s="137"/>
      <c r="D109" s="115"/>
      <c r="E109" s="138"/>
      <c r="F109" s="139"/>
      <c r="G109" s="143"/>
      <c r="H109" s="144"/>
      <c r="I109" s="144"/>
      <c r="J109" s="143"/>
      <c r="K109" s="143"/>
      <c r="L109" s="143"/>
      <c r="M109" s="138"/>
      <c r="N109" s="144"/>
      <c r="O109" s="143"/>
      <c r="P109" s="145"/>
      <c r="Q109" s="90"/>
      <c r="R109" s="91"/>
      <c r="S109" s="92"/>
      <c r="T109" s="93"/>
      <c r="U109" s="140"/>
      <c r="V109" s="74"/>
      <c r="W109" s="93"/>
      <c r="X109" s="141"/>
      <c r="Y109" s="142"/>
      <c r="Z109" s="107"/>
    </row>
    <row r="110" spans="2:26" s="5" customFormat="1" ht="18" customHeight="1">
      <c r="B110" s="73">
        <v>101</v>
      </c>
      <c r="C110" s="137"/>
      <c r="D110" s="115"/>
      <c r="E110" s="138"/>
      <c r="F110" s="139"/>
      <c r="G110" s="143"/>
      <c r="H110" s="144"/>
      <c r="I110" s="144"/>
      <c r="J110" s="143"/>
      <c r="K110" s="143"/>
      <c r="L110" s="143"/>
      <c r="M110" s="138"/>
      <c r="N110" s="144"/>
      <c r="O110" s="143"/>
      <c r="P110" s="145"/>
      <c r="Q110" s="90"/>
      <c r="R110" s="91"/>
      <c r="S110" s="92"/>
      <c r="T110" s="93"/>
      <c r="U110" s="140"/>
      <c r="V110" s="74"/>
      <c r="W110" s="93"/>
      <c r="X110" s="141"/>
      <c r="Y110" s="142"/>
      <c r="Z110" s="107"/>
    </row>
    <row r="111" spans="2:26" s="5" customFormat="1" ht="18" customHeight="1">
      <c r="B111" s="75">
        <v>102</v>
      </c>
      <c r="C111" s="137"/>
      <c r="D111" s="115"/>
      <c r="E111" s="138"/>
      <c r="F111" s="139"/>
      <c r="G111" s="143"/>
      <c r="H111" s="144"/>
      <c r="I111" s="144"/>
      <c r="J111" s="143"/>
      <c r="K111" s="143"/>
      <c r="L111" s="143"/>
      <c r="M111" s="138"/>
      <c r="N111" s="144"/>
      <c r="O111" s="143"/>
      <c r="P111" s="145"/>
      <c r="Q111" s="90"/>
      <c r="R111" s="91"/>
      <c r="S111" s="92"/>
      <c r="T111" s="93"/>
      <c r="U111" s="140"/>
      <c r="V111" s="74"/>
      <c r="W111" s="93"/>
      <c r="X111" s="141"/>
      <c r="Y111" s="142"/>
      <c r="Z111" s="107"/>
    </row>
    <row r="112" spans="2:26" s="5" customFormat="1" ht="18" customHeight="1">
      <c r="B112" s="73">
        <v>103</v>
      </c>
      <c r="C112" s="137"/>
      <c r="D112" s="115"/>
      <c r="E112" s="138"/>
      <c r="F112" s="139"/>
      <c r="G112" s="143"/>
      <c r="H112" s="144"/>
      <c r="I112" s="144"/>
      <c r="J112" s="143"/>
      <c r="K112" s="143"/>
      <c r="L112" s="143"/>
      <c r="M112" s="138"/>
      <c r="N112" s="144"/>
      <c r="O112" s="143"/>
      <c r="P112" s="145"/>
      <c r="Q112" s="90"/>
      <c r="R112" s="91"/>
      <c r="S112" s="92"/>
      <c r="T112" s="93"/>
      <c r="U112" s="140"/>
      <c r="V112" s="74"/>
      <c r="W112" s="93"/>
      <c r="X112" s="141"/>
      <c r="Y112" s="142"/>
      <c r="Z112" s="107"/>
    </row>
    <row r="113" spans="2:26" s="5" customFormat="1" ht="18" customHeight="1">
      <c r="B113" s="75">
        <v>104</v>
      </c>
      <c r="C113" s="137"/>
      <c r="D113" s="115"/>
      <c r="E113" s="138"/>
      <c r="F113" s="139"/>
      <c r="G113" s="143"/>
      <c r="H113" s="144"/>
      <c r="I113" s="144"/>
      <c r="J113" s="143"/>
      <c r="K113" s="143"/>
      <c r="L113" s="143"/>
      <c r="M113" s="138"/>
      <c r="N113" s="144"/>
      <c r="O113" s="143"/>
      <c r="P113" s="145"/>
      <c r="Q113" s="90"/>
      <c r="R113" s="91"/>
      <c r="S113" s="92"/>
      <c r="T113" s="93"/>
      <c r="U113" s="140"/>
      <c r="V113" s="74"/>
      <c r="W113" s="93"/>
      <c r="X113" s="141"/>
      <c r="Y113" s="142"/>
      <c r="Z113" s="107"/>
    </row>
    <row r="114" spans="2:26" s="5" customFormat="1" ht="18" customHeight="1">
      <c r="B114" s="73">
        <v>105</v>
      </c>
      <c r="C114" s="137"/>
      <c r="D114" s="115"/>
      <c r="E114" s="138"/>
      <c r="F114" s="139"/>
      <c r="G114" s="143"/>
      <c r="H114" s="144"/>
      <c r="I114" s="144"/>
      <c r="J114" s="143"/>
      <c r="K114" s="143"/>
      <c r="L114" s="143"/>
      <c r="M114" s="138"/>
      <c r="N114" s="144"/>
      <c r="O114" s="143"/>
      <c r="P114" s="145"/>
      <c r="Q114" s="90"/>
      <c r="R114" s="91"/>
      <c r="S114" s="92"/>
      <c r="T114" s="93"/>
      <c r="U114" s="140"/>
      <c r="V114" s="74"/>
      <c r="W114" s="93"/>
      <c r="X114" s="141"/>
      <c r="Y114" s="142"/>
      <c r="Z114" s="107"/>
    </row>
    <row r="115" spans="2:26" s="5" customFormat="1" ht="18" customHeight="1">
      <c r="B115" s="75">
        <v>106</v>
      </c>
      <c r="C115" s="137"/>
      <c r="D115" s="115"/>
      <c r="E115" s="138"/>
      <c r="F115" s="139"/>
      <c r="G115" s="143"/>
      <c r="H115" s="144"/>
      <c r="I115" s="144"/>
      <c r="J115" s="143"/>
      <c r="K115" s="143"/>
      <c r="L115" s="143"/>
      <c r="M115" s="138"/>
      <c r="N115" s="144"/>
      <c r="O115" s="143"/>
      <c r="P115" s="145"/>
      <c r="Q115" s="90"/>
      <c r="R115" s="91"/>
      <c r="S115" s="92"/>
      <c r="T115" s="93"/>
      <c r="U115" s="140"/>
      <c r="V115" s="74"/>
      <c r="W115" s="93"/>
      <c r="X115" s="141"/>
      <c r="Y115" s="142"/>
      <c r="Z115" s="107"/>
    </row>
    <row r="116" spans="2:26" s="5" customFormat="1" ht="18" customHeight="1">
      <c r="B116" s="72">
        <v>107</v>
      </c>
      <c r="C116" s="137"/>
      <c r="D116" s="115"/>
      <c r="E116" s="138"/>
      <c r="F116" s="139"/>
      <c r="G116" s="143"/>
      <c r="H116" s="144"/>
      <c r="I116" s="144"/>
      <c r="J116" s="143"/>
      <c r="K116" s="143"/>
      <c r="L116" s="143"/>
      <c r="M116" s="138"/>
      <c r="N116" s="144"/>
      <c r="O116" s="143"/>
      <c r="P116" s="145"/>
      <c r="Q116" s="90"/>
      <c r="R116" s="91"/>
      <c r="S116" s="92"/>
      <c r="T116" s="93"/>
      <c r="U116" s="140"/>
      <c r="V116" s="74"/>
      <c r="W116" s="93"/>
      <c r="X116" s="141"/>
      <c r="Y116" s="142"/>
      <c r="Z116" s="107"/>
    </row>
    <row r="117" spans="2:26" s="5" customFormat="1" ht="18" customHeight="1">
      <c r="B117" s="73">
        <v>108</v>
      </c>
      <c r="C117" s="137"/>
      <c r="D117" s="115"/>
      <c r="E117" s="138"/>
      <c r="F117" s="139"/>
      <c r="G117" s="143"/>
      <c r="H117" s="144"/>
      <c r="I117" s="144"/>
      <c r="J117" s="143"/>
      <c r="K117" s="143"/>
      <c r="L117" s="143"/>
      <c r="M117" s="138"/>
      <c r="N117" s="144"/>
      <c r="O117" s="143"/>
      <c r="P117" s="145"/>
      <c r="Q117" s="90"/>
      <c r="R117" s="91"/>
      <c r="S117" s="92"/>
      <c r="T117" s="93"/>
      <c r="U117" s="140"/>
      <c r="V117" s="74"/>
      <c r="W117" s="93"/>
      <c r="X117" s="141"/>
      <c r="Y117" s="142"/>
      <c r="Z117" s="107"/>
    </row>
    <row r="118" spans="2:26" s="5" customFormat="1" ht="18" customHeight="1">
      <c r="B118" s="75">
        <v>109</v>
      </c>
      <c r="C118" s="137"/>
      <c r="D118" s="115"/>
      <c r="E118" s="138"/>
      <c r="F118" s="139"/>
      <c r="G118" s="143"/>
      <c r="H118" s="144"/>
      <c r="I118" s="144"/>
      <c r="J118" s="143"/>
      <c r="K118" s="143"/>
      <c r="L118" s="143"/>
      <c r="M118" s="138"/>
      <c r="N118" s="144"/>
      <c r="O118" s="143"/>
      <c r="P118" s="145"/>
      <c r="Q118" s="90"/>
      <c r="R118" s="91"/>
      <c r="S118" s="92"/>
      <c r="T118" s="93"/>
      <c r="U118" s="140"/>
      <c r="V118" s="74"/>
      <c r="W118" s="93"/>
      <c r="X118" s="141"/>
      <c r="Y118" s="142"/>
      <c r="Z118" s="107"/>
    </row>
    <row r="119" spans="2:26" s="5" customFormat="1" ht="18" customHeight="1">
      <c r="B119" s="73">
        <v>110</v>
      </c>
      <c r="C119" s="137"/>
      <c r="D119" s="115"/>
      <c r="E119" s="138"/>
      <c r="F119" s="139"/>
      <c r="G119" s="143"/>
      <c r="H119" s="144"/>
      <c r="I119" s="144"/>
      <c r="J119" s="143"/>
      <c r="K119" s="143"/>
      <c r="L119" s="143"/>
      <c r="M119" s="138"/>
      <c r="N119" s="144"/>
      <c r="O119" s="143"/>
      <c r="P119" s="145"/>
      <c r="Q119" s="90"/>
      <c r="R119" s="91"/>
      <c r="S119" s="92"/>
      <c r="T119" s="93"/>
      <c r="U119" s="140"/>
      <c r="V119" s="74"/>
      <c r="W119" s="93"/>
      <c r="X119" s="141"/>
      <c r="Y119" s="142"/>
      <c r="Z119" s="107"/>
    </row>
    <row r="120" spans="2:26" s="5" customFormat="1" ht="18" customHeight="1">
      <c r="B120" s="75">
        <v>111</v>
      </c>
      <c r="C120" s="137"/>
      <c r="D120" s="115"/>
      <c r="E120" s="138"/>
      <c r="F120" s="139"/>
      <c r="G120" s="143"/>
      <c r="H120" s="144"/>
      <c r="I120" s="144"/>
      <c r="J120" s="143"/>
      <c r="K120" s="143"/>
      <c r="L120" s="143"/>
      <c r="M120" s="138"/>
      <c r="N120" s="144"/>
      <c r="O120" s="143"/>
      <c r="P120" s="145"/>
      <c r="Q120" s="90"/>
      <c r="R120" s="91"/>
      <c r="S120" s="92"/>
      <c r="T120" s="93"/>
      <c r="U120" s="140"/>
      <c r="V120" s="74"/>
      <c r="W120" s="93"/>
      <c r="X120" s="141"/>
      <c r="Y120" s="142"/>
      <c r="Z120" s="107"/>
    </row>
    <row r="121" spans="2:26" s="5" customFormat="1" ht="18" customHeight="1">
      <c r="B121" s="72">
        <v>112</v>
      </c>
      <c r="C121" s="137"/>
      <c r="D121" s="115"/>
      <c r="E121" s="138"/>
      <c r="F121" s="139"/>
      <c r="G121" s="143"/>
      <c r="H121" s="144"/>
      <c r="I121" s="144"/>
      <c r="J121" s="143"/>
      <c r="K121" s="143"/>
      <c r="L121" s="143"/>
      <c r="M121" s="138"/>
      <c r="N121" s="144"/>
      <c r="O121" s="143"/>
      <c r="P121" s="145"/>
      <c r="Q121" s="90"/>
      <c r="R121" s="91"/>
      <c r="S121" s="92"/>
      <c r="T121" s="93"/>
      <c r="U121" s="140"/>
      <c r="V121" s="74"/>
      <c r="W121" s="93"/>
      <c r="X121" s="141"/>
      <c r="Y121" s="142"/>
      <c r="Z121" s="107"/>
    </row>
    <row r="122" spans="2:26" s="5" customFormat="1" ht="18" customHeight="1">
      <c r="B122" s="72">
        <v>113</v>
      </c>
      <c r="C122" s="137"/>
      <c r="D122" s="115"/>
      <c r="E122" s="138"/>
      <c r="F122" s="139"/>
      <c r="G122" s="143"/>
      <c r="H122" s="144"/>
      <c r="I122" s="144"/>
      <c r="J122" s="143"/>
      <c r="K122" s="143"/>
      <c r="L122" s="143"/>
      <c r="M122" s="138"/>
      <c r="N122" s="144"/>
      <c r="O122" s="143"/>
      <c r="P122" s="145"/>
      <c r="Q122" s="90"/>
      <c r="R122" s="91"/>
      <c r="S122" s="92"/>
      <c r="T122" s="93"/>
      <c r="U122" s="140"/>
      <c r="V122" s="74"/>
      <c r="W122" s="93"/>
      <c r="X122" s="141"/>
      <c r="Y122" s="142"/>
      <c r="Z122" s="107"/>
    </row>
    <row r="123" spans="2:26" s="5" customFormat="1" ht="18" customHeight="1">
      <c r="B123" s="73">
        <v>114</v>
      </c>
      <c r="C123" s="137"/>
      <c r="D123" s="115"/>
      <c r="E123" s="138"/>
      <c r="F123" s="139"/>
      <c r="G123" s="143"/>
      <c r="H123" s="144"/>
      <c r="I123" s="144"/>
      <c r="J123" s="143"/>
      <c r="K123" s="143"/>
      <c r="L123" s="143"/>
      <c r="M123" s="138"/>
      <c r="N123" s="144"/>
      <c r="O123" s="143"/>
      <c r="P123" s="145"/>
      <c r="Q123" s="90"/>
      <c r="R123" s="91"/>
      <c r="S123" s="92"/>
      <c r="T123" s="93"/>
      <c r="U123" s="140"/>
      <c r="V123" s="74"/>
      <c r="W123" s="93"/>
      <c r="X123" s="141"/>
      <c r="Y123" s="142"/>
      <c r="Z123" s="107"/>
    </row>
    <row r="124" spans="2:26" s="5" customFormat="1" ht="18" customHeight="1">
      <c r="B124" s="76">
        <v>115</v>
      </c>
      <c r="C124" s="137"/>
      <c r="D124" s="115"/>
      <c r="E124" s="138"/>
      <c r="F124" s="139"/>
      <c r="G124" s="143"/>
      <c r="H124" s="144"/>
      <c r="I124" s="144"/>
      <c r="J124" s="143"/>
      <c r="K124" s="143"/>
      <c r="L124" s="143"/>
      <c r="M124" s="138"/>
      <c r="N124" s="144"/>
      <c r="O124" s="143"/>
      <c r="P124" s="145"/>
      <c r="Q124" s="90"/>
      <c r="R124" s="91"/>
      <c r="S124" s="92"/>
      <c r="T124" s="93"/>
      <c r="U124" s="140"/>
      <c r="V124" s="74"/>
      <c r="W124" s="93"/>
      <c r="X124" s="141"/>
      <c r="Y124" s="142"/>
      <c r="Z124" s="107"/>
    </row>
    <row r="125" spans="2:26" s="5" customFormat="1" ht="18" customHeight="1">
      <c r="B125" s="75">
        <v>116</v>
      </c>
      <c r="C125" s="137"/>
      <c r="D125" s="115"/>
      <c r="E125" s="138"/>
      <c r="F125" s="139"/>
      <c r="G125" s="143"/>
      <c r="H125" s="144"/>
      <c r="I125" s="144"/>
      <c r="J125" s="143"/>
      <c r="K125" s="143"/>
      <c r="L125" s="143"/>
      <c r="M125" s="138"/>
      <c r="N125" s="144"/>
      <c r="O125" s="143"/>
      <c r="P125" s="145"/>
      <c r="Q125" s="90"/>
      <c r="R125" s="91"/>
      <c r="S125" s="92"/>
      <c r="T125" s="93"/>
      <c r="U125" s="140"/>
      <c r="V125" s="74"/>
      <c r="W125" s="93"/>
      <c r="X125" s="141"/>
      <c r="Y125" s="142"/>
      <c r="Z125" s="107"/>
    </row>
    <row r="126" spans="2:26" s="5" customFormat="1" ht="18" customHeight="1">
      <c r="B126" s="73">
        <v>117</v>
      </c>
      <c r="C126" s="137"/>
      <c r="D126" s="115"/>
      <c r="E126" s="138"/>
      <c r="F126" s="139"/>
      <c r="G126" s="143"/>
      <c r="H126" s="144"/>
      <c r="I126" s="144"/>
      <c r="J126" s="143"/>
      <c r="K126" s="143"/>
      <c r="L126" s="143"/>
      <c r="M126" s="138"/>
      <c r="N126" s="144"/>
      <c r="O126" s="143"/>
      <c r="P126" s="145"/>
      <c r="Q126" s="90"/>
      <c r="R126" s="91"/>
      <c r="S126" s="92"/>
      <c r="T126" s="93"/>
      <c r="U126" s="140"/>
      <c r="V126" s="74"/>
      <c r="W126" s="93"/>
      <c r="X126" s="141"/>
      <c r="Y126" s="142"/>
      <c r="Z126" s="107"/>
    </row>
    <row r="127" spans="2:26" s="5" customFormat="1" ht="18" customHeight="1">
      <c r="B127" s="76">
        <v>118</v>
      </c>
      <c r="C127" s="137"/>
      <c r="D127" s="115"/>
      <c r="E127" s="138"/>
      <c r="F127" s="139"/>
      <c r="G127" s="143"/>
      <c r="H127" s="144"/>
      <c r="I127" s="144"/>
      <c r="J127" s="143"/>
      <c r="K127" s="143"/>
      <c r="L127" s="143"/>
      <c r="M127" s="138"/>
      <c r="N127" s="144"/>
      <c r="O127" s="143"/>
      <c r="P127" s="145"/>
      <c r="Q127" s="90"/>
      <c r="R127" s="91"/>
      <c r="S127" s="92"/>
      <c r="T127" s="93"/>
      <c r="U127" s="140"/>
      <c r="V127" s="74"/>
      <c r="W127" s="93"/>
      <c r="X127" s="141"/>
      <c r="Y127" s="142"/>
      <c r="Z127" s="107"/>
    </row>
    <row r="128" spans="2:26" s="5" customFormat="1" ht="18" customHeight="1">
      <c r="B128" s="76">
        <v>119</v>
      </c>
      <c r="C128" s="137"/>
      <c r="D128" s="115"/>
      <c r="E128" s="138"/>
      <c r="F128" s="139"/>
      <c r="G128" s="143"/>
      <c r="H128" s="144"/>
      <c r="I128" s="144"/>
      <c r="J128" s="143"/>
      <c r="K128" s="143"/>
      <c r="L128" s="143"/>
      <c r="M128" s="138"/>
      <c r="N128" s="144"/>
      <c r="O128" s="143"/>
      <c r="P128" s="145"/>
      <c r="Q128" s="90"/>
      <c r="R128" s="91"/>
      <c r="S128" s="92"/>
      <c r="T128" s="93"/>
      <c r="U128" s="140"/>
      <c r="V128" s="74"/>
      <c r="W128" s="93"/>
      <c r="X128" s="141"/>
      <c r="Y128" s="142"/>
      <c r="Z128" s="107"/>
    </row>
    <row r="129" spans="2:26" s="5" customFormat="1" ht="18" customHeight="1">
      <c r="B129" s="76">
        <v>120</v>
      </c>
      <c r="C129" s="137"/>
      <c r="D129" s="115"/>
      <c r="E129" s="138"/>
      <c r="F129" s="139"/>
      <c r="G129" s="143"/>
      <c r="H129" s="144"/>
      <c r="I129" s="144"/>
      <c r="J129" s="143"/>
      <c r="K129" s="143"/>
      <c r="L129" s="143"/>
      <c r="M129" s="138"/>
      <c r="N129" s="144"/>
      <c r="O129" s="143"/>
      <c r="P129" s="145"/>
      <c r="Q129" s="90"/>
      <c r="R129" s="91"/>
      <c r="S129" s="92"/>
      <c r="T129" s="93"/>
      <c r="U129" s="140"/>
      <c r="V129" s="74"/>
      <c r="W129" s="93"/>
      <c r="X129" s="141"/>
      <c r="Y129" s="142"/>
      <c r="Z129" s="107"/>
    </row>
    <row r="130" spans="2:26" s="5" customFormat="1" ht="18" customHeight="1">
      <c r="B130" s="73">
        <v>121</v>
      </c>
      <c r="C130" s="137"/>
      <c r="D130" s="115"/>
      <c r="E130" s="138"/>
      <c r="F130" s="139"/>
      <c r="G130" s="143"/>
      <c r="H130" s="144"/>
      <c r="I130" s="144"/>
      <c r="J130" s="143"/>
      <c r="K130" s="143"/>
      <c r="L130" s="143"/>
      <c r="M130" s="138"/>
      <c r="N130" s="144"/>
      <c r="O130" s="143"/>
      <c r="P130" s="145"/>
      <c r="Q130" s="90"/>
      <c r="R130" s="91"/>
      <c r="S130" s="92"/>
      <c r="T130" s="93"/>
      <c r="U130" s="140"/>
      <c r="V130" s="74"/>
      <c r="W130" s="93"/>
      <c r="X130" s="141"/>
      <c r="Y130" s="142"/>
      <c r="Z130" s="107"/>
    </row>
    <row r="131" spans="2:26" s="5" customFormat="1" ht="18" customHeight="1">
      <c r="B131" s="73">
        <v>122</v>
      </c>
      <c r="C131" s="137"/>
      <c r="D131" s="115"/>
      <c r="E131" s="138"/>
      <c r="F131" s="139"/>
      <c r="G131" s="143"/>
      <c r="H131" s="144"/>
      <c r="I131" s="144"/>
      <c r="J131" s="143"/>
      <c r="K131" s="143"/>
      <c r="L131" s="143"/>
      <c r="M131" s="138"/>
      <c r="N131" s="144"/>
      <c r="O131" s="143"/>
      <c r="P131" s="145"/>
      <c r="Q131" s="90"/>
      <c r="R131" s="91"/>
      <c r="S131" s="92"/>
      <c r="T131" s="93"/>
      <c r="U131" s="140"/>
      <c r="V131" s="74"/>
      <c r="W131" s="93"/>
      <c r="X131" s="141"/>
      <c r="Y131" s="142"/>
      <c r="Z131" s="107"/>
    </row>
    <row r="132" spans="2:26" s="5" customFormat="1" ht="18" customHeight="1">
      <c r="B132" s="73">
        <v>123</v>
      </c>
      <c r="C132" s="137"/>
      <c r="D132" s="115"/>
      <c r="E132" s="138"/>
      <c r="F132" s="139"/>
      <c r="G132" s="143"/>
      <c r="H132" s="144"/>
      <c r="I132" s="144"/>
      <c r="J132" s="143"/>
      <c r="K132" s="143"/>
      <c r="L132" s="143"/>
      <c r="M132" s="138"/>
      <c r="N132" s="144"/>
      <c r="O132" s="143"/>
      <c r="P132" s="145"/>
      <c r="Q132" s="90"/>
      <c r="R132" s="91"/>
      <c r="S132" s="92"/>
      <c r="T132" s="93"/>
      <c r="U132" s="140"/>
      <c r="V132" s="74"/>
      <c r="W132" s="93"/>
      <c r="X132" s="141"/>
      <c r="Y132" s="142"/>
      <c r="Z132" s="107"/>
    </row>
    <row r="133" spans="2:26" s="5" customFormat="1" ht="18" customHeight="1">
      <c r="B133" s="75">
        <v>124</v>
      </c>
      <c r="C133" s="137"/>
      <c r="D133" s="115"/>
      <c r="E133" s="138"/>
      <c r="F133" s="139"/>
      <c r="G133" s="143"/>
      <c r="H133" s="144"/>
      <c r="I133" s="144"/>
      <c r="J133" s="143"/>
      <c r="K133" s="143"/>
      <c r="L133" s="143"/>
      <c r="M133" s="138"/>
      <c r="N133" s="144"/>
      <c r="O133" s="143"/>
      <c r="P133" s="145"/>
      <c r="Q133" s="90"/>
      <c r="R133" s="91"/>
      <c r="S133" s="92"/>
      <c r="T133" s="93"/>
      <c r="U133" s="140"/>
      <c r="V133" s="74"/>
      <c r="W133" s="93"/>
      <c r="X133" s="141"/>
      <c r="Y133" s="142"/>
      <c r="Z133" s="107"/>
    </row>
    <row r="134" spans="2:26" s="5" customFormat="1" ht="18" customHeight="1">
      <c r="B134" s="73">
        <v>125</v>
      </c>
      <c r="C134" s="137"/>
      <c r="D134" s="115"/>
      <c r="E134" s="138"/>
      <c r="F134" s="139"/>
      <c r="G134" s="143"/>
      <c r="H134" s="144"/>
      <c r="I134" s="144"/>
      <c r="J134" s="143"/>
      <c r="K134" s="143"/>
      <c r="L134" s="143"/>
      <c r="M134" s="138"/>
      <c r="N134" s="144"/>
      <c r="O134" s="143"/>
      <c r="P134" s="145"/>
      <c r="Q134" s="90"/>
      <c r="R134" s="91"/>
      <c r="S134" s="92"/>
      <c r="T134" s="93"/>
      <c r="U134" s="140"/>
      <c r="V134" s="74"/>
      <c r="W134" s="93"/>
      <c r="X134" s="141"/>
      <c r="Y134" s="142"/>
      <c r="Z134" s="107"/>
    </row>
    <row r="135" spans="2:26" s="5" customFormat="1" ht="18" customHeight="1">
      <c r="B135" s="73">
        <v>126</v>
      </c>
      <c r="C135" s="137"/>
      <c r="D135" s="115"/>
      <c r="E135" s="138"/>
      <c r="F135" s="139"/>
      <c r="G135" s="143"/>
      <c r="H135" s="144"/>
      <c r="I135" s="144"/>
      <c r="J135" s="143"/>
      <c r="K135" s="143"/>
      <c r="L135" s="143"/>
      <c r="M135" s="138"/>
      <c r="N135" s="144"/>
      <c r="O135" s="143"/>
      <c r="P135" s="145"/>
      <c r="Q135" s="90"/>
      <c r="R135" s="91"/>
      <c r="S135" s="92"/>
      <c r="T135" s="93"/>
      <c r="U135" s="140"/>
      <c r="V135" s="74"/>
      <c r="W135" s="93"/>
      <c r="X135" s="141"/>
      <c r="Y135" s="142"/>
      <c r="Z135" s="107"/>
    </row>
    <row r="136" spans="2:26" s="5" customFormat="1" ht="18" customHeight="1">
      <c r="B136" s="75">
        <v>127</v>
      </c>
      <c r="C136" s="137"/>
      <c r="D136" s="115"/>
      <c r="E136" s="138"/>
      <c r="F136" s="139"/>
      <c r="G136" s="143"/>
      <c r="H136" s="144"/>
      <c r="I136" s="144"/>
      <c r="J136" s="143"/>
      <c r="K136" s="143"/>
      <c r="L136" s="143"/>
      <c r="M136" s="138"/>
      <c r="N136" s="144"/>
      <c r="O136" s="143"/>
      <c r="P136" s="145"/>
      <c r="Q136" s="90"/>
      <c r="R136" s="91"/>
      <c r="S136" s="92"/>
      <c r="T136" s="93"/>
      <c r="U136" s="140"/>
      <c r="V136" s="74"/>
      <c r="W136" s="93"/>
      <c r="X136" s="141"/>
      <c r="Y136" s="142"/>
      <c r="Z136" s="107"/>
    </row>
    <row r="137" spans="2:26" s="5" customFormat="1" ht="18" customHeight="1">
      <c r="B137" s="72">
        <v>128</v>
      </c>
      <c r="C137" s="137"/>
      <c r="D137" s="115"/>
      <c r="E137" s="138"/>
      <c r="F137" s="139"/>
      <c r="G137" s="143"/>
      <c r="H137" s="144"/>
      <c r="I137" s="144"/>
      <c r="J137" s="143"/>
      <c r="K137" s="143"/>
      <c r="L137" s="143"/>
      <c r="M137" s="138"/>
      <c r="N137" s="144"/>
      <c r="O137" s="143"/>
      <c r="P137" s="145"/>
      <c r="Q137" s="90"/>
      <c r="R137" s="91"/>
      <c r="S137" s="92"/>
      <c r="T137" s="93"/>
      <c r="U137" s="140"/>
      <c r="V137" s="74"/>
      <c r="W137" s="93"/>
      <c r="X137" s="141"/>
      <c r="Y137" s="142"/>
      <c r="Z137" s="107"/>
    </row>
    <row r="138" spans="2:26" s="5" customFormat="1" ht="18" customHeight="1">
      <c r="B138" s="73">
        <v>129</v>
      </c>
      <c r="C138" s="137"/>
      <c r="D138" s="115"/>
      <c r="E138" s="138"/>
      <c r="F138" s="139"/>
      <c r="G138" s="143"/>
      <c r="H138" s="144"/>
      <c r="I138" s="144"/>
      <c r="J138" s="143"/>
      <c r="K138" s="143"/>
      <c r="L138" s="143"/>
      <c r="M138" s="138"/>
      <c r="N138" s="144"/>
      <c r="O138" s="143"/>
      <c r="P138" s="145"/>
      <c r="Q138" s="90"/>
      <c r="R138" s="91"/>
      <c r="S138" s="92"/>
      <c r="T138" s="93"/>
      <c r="U138" s="140"/>
      <c r="V138" s="74"/>
      <c r="W138" s="93"/>
      <c r="X138" s="141"/>
      <c r="Y138" s="142"/>
      <c r="Z138" s="107"/>
    </row>
    <row r="139" spans="2:26" s="5" customFormat="1" ht="18" customHeight="1">
      <c r="B139" s="76">
        <v>130</v>
      </c>
      <c r="C139" s="137"/>
      <c r="D139" s="115"/>
      <c r="E139" s="138"/>
      <c r="F139" s="139"/>
      <c r="G139" s="143"/>
      <c r="H139" s="144"/>
      <c r="I139" s="144"/>
      <c r="J139" s="143"/>
      <c r="K139" s="143"/>
      <c r="L139" s="143"/>
      <c r="M139" s="138"/>
      <c r="N139" s="144"/>
      <c r="O139" s="143"/>
      <c r="P139" s="145"/>
      <c r="Q139" s="90"/>
      <c r="R139" s="91"/>
      <c r="S139" s="92"/>
      <c r="T139" s="93"/>
      <c r="U139" s="140"/>
      <c r="V139" s="74"/>
      <c r="W139" s="93"/>
      <c r="X139" s="141"/>
      <c r="Y139" s="142"/>
      <c r="Z139" s="107"/>
    </row>
    <row r="140" spans="2:26" s="5" customFormat="1" ht="18" customHeight="1">
      <c r="B140" s="73">
        <v>131</v>
      </c>
      <c r="C140" s="137"/>
      <c r="D140" s="115"/>
      <c r="E140" s="138"/>
      <c r="F140" s="139"/>
      <c r="G140" s="143"/>
      <c r="H140" s="144"/>
      <c r="I140" s="144"/>
      <c r="J140" s="143"/>
      <c r="K140" s="143"/>
      <c r="L140" s="143"/>
      <c r="M140" s="138"/>
      <c r="N140" s="144"/>
      <c r="O140" s="143"/>
      <c r="P140" s="145"/>
      <c r="Q140" s="90"/>
      <c r="R140" s="91"/>
      <c r="S140" s="92"/>
      <c r="T140" s="93"/>
      <c r="U140" s="140"/>
      <c r="V140" s="74"/>
      <c r="W140" s="93"/>
      <c r="X140" s="141"/>
      <c r="Y140" s="142"/>
      <c r="Z140" s="107"/>
    </row>
    <row r="141" spans="2:26" s="5" customFormat="1" ht="18" customHeight="1">
      <c r="B141" s="75">
        <v>132</v>
      </c>
      <c r="C141" s="137"/>
      <c r="D141" s="115"/>
      <c r="E141" s="138"/>
      <c r="F141" s="139"/>
      <c r="G141" s="143"/>
      <c r="H141" s="144"/>
      <c r="I141" s="144"/>
      <c r="J141" s="143"/>
      <c r="K141" s="143"/>
      <c r="L141" s="143"/>
      <c r="M141" s="138"/>
      <c r="N141" s="144"/>
      <c r="O141" s="143"/>
      <c r="P141" s="145"/>
      <c r="Q141" s="90"/>
      <c r="R141" s="91"/>
      <c r="S141" s="92"/>
      <c r="T141" s="93"/>
      <c r="U141" s="140"/>
      <c r="V141" s="74"/>
      <c r="W141" s="93"/>
      <c r="X141" s="141"/>
      <c r="Y141" s="142"/>
      <c r="Z141" s="107"/>
    </row>
    <row r="142" spans="2:26" s="5" customFormat="1" ht="18" customHeight="1">
      <c r="B142" s="73">
        <v>133</v>
      </c>
      <c r="C142" s="137"/>
      <c r="D142" s="115"/>
      <c r="E142" s="138"/>
      <c r="F142" s="139"/>
      <c r="G142" s="143"/>
      <c r="H142" s="144"/>
      <c r="I142" s="144"/>
      <c r="J142" s="143"/>
      <c r="K142" s="143"/>
      <c r="L142" s="143"/>
      <c r="M142" s="138"/>
      <c r="N142" s="144"/>
      <c r="O142" s="143"/>
      <c r="P142" s="145"/>
      <c r="Q142" s="90"/>
      <c r="R142" s="91"/>
      <c r="S142" s="92"/>
      <c r="T142" s="93"/>
      <c r="U142" s="140"/>
      <c r="V142" s="74"/>
      <c r="W142" s="93"/>
      <c r="X142" s="141"/>
      <c r="Y142" s="142"/>
      <c r="Z142" s="107"/>
    </row>
    <row r="143" spans="2:26" s="5" customFormat="1" ht="18" customHeight="1">
      <c r="B143" s="75">
        <v>134</v>
      </c>
      <c r="C143" s="137"/>
      <c r="D143" s="115"/>
      <c r="E143" s="138"/>
      <c r="F143" s="139"/>
      <c r="G143" s="143"/>
      <c r="H143" s="144"/>
      <c r="I143" s="144"/>
      <c r="J143" s="143"/>
      <c r="K143" s="143"/>
      <c r="L143" s="143"/>
      <c r="M143" s="138"/>
      <c r="N143" s="144"/>
      <c r="O143" s="143"/>
      <c r="P143" s="145"/>
      <c r="Q143" s="90"/>
      <c r="R143" s="91"/>
      <c r="S143" s="92"/>
      <c r="T143" s="93"/>
      <c r="U143" s="140"/>
      <c r="V143" s="74"/>
      <c r="W143" s="93"/>
      <c r="X143" s="141"/>
      <c r="Y143" s="142"/>
      <c r="Z143" s="107"/>
    </row>
    <row r="144" spans="2:26" s="5" customFormat="1" ht="18" customHeight="1">
      <c r="B144" s="73">
        <v>135</v>
      </c>
      <c r="C144" s="137"/>
      <c r="D144" s="115"/>
      <c r="E144" s="138"/>
      <c r="F144" s="139"/>
      <c r="G144" s="143"/>
      <c r="H144" s="144"/>
      <c r="I144" s="144"/>
      <c r="J144" s="143"/>
      <c r="K144" s="143"/>
      <c r="L144" s="143"/>
      <c r="M144" s="138"/>
      <c r="N144" s="144"/>
      <c r="O144" s="143"/>
      <c r="P144" s="145"/>
      <c r="Q144" s="90"/>
      <c r="R144" s="91"/>
      <c r="S144" s="92"/>
      <c r="T144" s="93"/>
      <c r="U144" s="140"/>
      <c r="V144" s="74"/>
      <c r="W144" s="93"/>
      <c r="X144" s="141"/>
      <c r="Y144" s="142"/>
      <c r="Z144" s="107"/>
    </row>
    <row r="145" spans="2:26" s="5" customFormat="1" ht="18" customHeight="1">
      <c r="B145" s="75">
        <v>136</v>
      </c>
      <c r="C145" s="137"/>
      <c r="D145" s="115"/>
      <c r="E145" s="138"/>
      <c r="F145" s="139"/>
      <c r="G145" s="143"/>
      <c r="H145" s="144"/>
      <c r="I145" s="144"/>
      <c r="J145" s="143"/>
      <c r="K145" s="143"/>
      <c r="L145" s="143"/>
      <c r="M145" s="138"/>
      <c r="N145" s="144"/>
      <c r="O145" s="143"/>
      <c r="P145" s="145"/>
      <c r="Q145" s="90"/>
      <c r="R145" s="91"/>
      <c r="S145" s="92"/>
      <c r="T145" s="93"/>
      <c r="U145" s="140"/>
      <c r="V145" s="74"/>
      <c r="W145" s="93"/>
      <c r="X145" s="141"/>
      <c r="Y145" s="142"/>
      <c r="Z145" s="107"/>
    </row>
    <row r="146" spans="2:26" s="5" customFormat="1" ht="18" customHeight="1">
      <c r="B146" s="72">
        <v>137</v>
      </c>
      <c r="C146" s="137"/>
      <c r="D146" s="115"/>
      <c r="E146" s="138"/>
      <c r="F146" s="139"/>
      <c r="G146" s="143"/>
      <c r="H146" s="144"/>
      <c r="I146" s="144"/>
      <c r="J146" s="143"/>
      <c r="K146" s="143"/>
      <c r="L146" s="143"/>
      <c r="M146" s="138"/>
      <c r="N146" s="144"/>
      <c r="O146" s="143"/>
      <c r="P146" s="145"/>
      <c r="Q146" s="90"/>
      <c r="R146" s="91"/>
      <c r="S146" s="92"/>
      <c r="T146" s="93"/>
      <c r="U146" s="140"/>
      <c r="V146" s="74"/>
      <c r="W146" s="93"/>
      <c r="X146" s="141"/>
      <c r="Y146" s="142"/>
      <c r="Z146" s="107"/>
    </row>
    <row r="147" spans="2:26" s="5" customFormat="1" ht="18" customHeight="1">
      <c r="B147" s="73">
        <v>138</v>
      </c>
      <c r="C147" s="137"/>
      <c r="D147" s="115"/>
      <c r="E147" s="138"/>
      <c r="F147" s="139"/>
      <c r="G147" s="143"/>
      <c r="H147" s="144"/>
      <c r="I147" s="144"/>
      <c r="J147" s="143"/>
      <c r="K147" s="143"/>
      <c r="L147" s="143"/>
      <c r="M147" s="138"/>
      <c r="N147" s="144"/>
      <c r="O147" s="143"/>
      <c r="P147" s="145"/>
      <c r="Q147" s="90"/>
      <c r="R147" s="91"/>
      <c r="S147" s="92"/>
      <c r="T147" s="93"/>
      <c r="U147" s="140"/>
      <c r="V147" s="74"/>
      <c r="W147" s="93"/>
      <c r="X147" s="141"/>
      <c r="Y147" s="142"/>
      <c r="Z147" s="107"/>
    </row>
    <row r="148" spans="2:26" s="5" customFormat="1" ht="18" customHeight="1">
      <c r="B148" s="75">
        <v>139</v>
      </c>
      <c r="C148" s="137"/>
      <c r="D148" s="115"/>
      <c r="E148" s="138"/>
      <c r="F148" s="139"/>
      <c r="G148" s="143"/>
      <c r="H148" s="144"/>
      <c r="I148" s="144"/>
      <c r="J148" s="143"/>
      <c r="K148" s="143"/>
      <c r="L148" s="143"/>
      <c r="M148" s="138"/>
      <c r="N148" s="144"/>
      <c r="O148" s="143"/>
      <c r="P148" s="145"/>
      <c r="Q148" s="90"/>
      <c r="R148" s="91"/>
      <c r="S148" s="92"/>
      <c r="T148" s="93"/>
      <c r="U148" s="140"/>
      <c r="V148" s="74"/>
      <c r="W148" s="93"/>
      <c r="X148" s="141"/>
      <c r="Y148" s="142"/>
      <c r="Z148" s="107"/>
    </row>
    <row r="149" spans="2:26" s="5" customFormat="1" ht="18" customHeight="1">
      <c r="B149" s="73">
        <v>140</v>
      </c>
      <c r="C149" s="137"/>
      <c r="D149" s="115"/>
      <c r="E149" s="138"/>
      <c r="F149" s="139"/>
      <c r="G149" s="143"/>
      <c r="H149" s="144"/>
      <c r="I149" s="144"/>
      <c r="J149" s="143"/>
      <c r="K149" s="143"/>
      <c r="L149" s="143"/>
      <c r="M149" s="138"/>
      <c r="N149" s="144"/>
      <c r="O149" s="143"/>
      <c r="P149" s="145"/>
      <c r="Q149" s="90"/>
      <c r="R149" s="91"/>
      <c r="S149" s="92"/>
      <c r="T149" s="93"/>
      <c r="U149" s="140"/>
      <c r="V149" s="74"/>
      <c r="W149" s="93"/>
      <c r="X149" s="141"/>
      <c r="Y149" s="142"/>
      <c r="Z149" s="107"/>
    </row>
    <row r="150" spans="2:26" s="5" customFormat="1" ht="18" customHeight="1">
      <c r="B150" s="75">
        <v>141</v>
      </c>
      <c r="C150" s="137"/>
      <c r="D150" s="115"/>
      <c r="E150" s="138"/>
      <c r="F150" s="139"/>
      <c r="G150" s="143"/>
      <c r="H150" s="144"/>
      <c r="I150" s="144"/>
      <c r="J150" s="143"/>
      <c r="K150" s="143"/>
      <c r="L150" s="143"/>
      <c r="M150" s="138"/>
      <c r="N150" s="144"/>
      <c r="O150" s="143"/>
      <c r="P150" s="145"/>
      <c r="Q150" s="90"/>
      <c r="R150" s="91"/>
      <c r="S150" s="92"/>
      <c r="T150" s="93"/>
      <c r="U150" s="140"/>
      <c r="V150" s="74"/>
      <c r="W150" s="93"/>
      <c r="X150" s="141"/>
      <c r="Y150" s="142"/>
      <c r="Z150" s="107"/>
    </row>
    <row r="151" spans="2:26" s="5" customFormat="1" ht="18" customHeight="1">
      <c r="B151" s="72">
        <v>142</v>
      </c>
      <c r="C151" s="137"/>
      <c r="D151" s="115"/>
      <c r="E151" s="138"/>
      <c r="F151" s="139"/>
      <c r="G151" s="143"/>
      <c r="H151" s="144"/>
      <c r="I151" s="144"/>
      <c r="J151" s="143"/>
      <c r="K151" s="143"/>
      <c r="L151" s="143"/>
      <c r="M151" s="138"/>
      <c r="N151" s="144"/>
      <c r="O151" s="143"/>
      <c r="P151" s="145"/>
      <c r="Q151" s="90"/>
      <c r="R151" s="91"/>
      <c r="S151" s="92"/>
      <c r="T151" s="93"/>
      <c r="U151" s="140"/>
      <c r="V151" s="74"/>
      <c r="W151" s="93"/>
      <c r="X151" s="141"/>
      <c r="Y151" s="142"/>
      <c r="Z151" s="107"/>
    </row>
    <row r="152" spans="2:26" s="5" customFormat="1" ht="18" customHeight="1">
      <c r="B152" s="72">
        <v>143</v>
      </c>
      <c r="C152" s="137"/>
      <c r="D152" s="115"/>
      <c r="E152" s="138"/>
      <c r="F152" s="139"/>
      <c r="G152" s="143"/>
      <c r="H152" s="144"/>
      <c r="I152" s="144"/>
      <c r="J152" s="143"/>
      <c r="K152" s="143"/>
      <c r="L152" s="143"/>
      <c r="M152" s="138"/>
      <c r="N152" s="144"/>
      <c r="O152" s="143"/>
      <c r="P152" s="145"/>
      <c r="Q152" s="90"/>
      <c r="R152" s="91"/>
      <c r="S152" s="92"/>
      <c r="T152" s="93"/>
      <c r="U152" s="140"/>
      <c r="V152" s="74"/>
      <c r="W152" s="93"/>
      <c r="X152" s="141"/>
      <c r="Y152" s="142"/>
      <c r="Z152" s="107"/>
    </row>
    <row r="153" spans="2:26" s="5" customFormat="1" ht="18" customHeight="1">
      <c r="B153" s="73">
        <v>144</v>
      </c>
      <c r="C153" s="137"/>
      <c r="D153" s="115"/>
      <c r="E153" s="138"/>
      <c r="F153" s="139"/>
      <c r="G153" s="143"/>
      <c r="H153" s="144"/>
      <c r="I153" s="144"/>
      <c r="J153" s="143"/>
      <c r="K153" s="143"/>
      <c r="L153" s="143"/>
      <c r="M153" s="138"/>
      <c r="N153" s="144"/>
      <c r="O153" s="143"/>
      <c r="P153" s="145"/>
      <c r="Q153" s="90"/>
      <c r="R153" s="91"/>
      <c r="S153" s="92"/>
      <c r="T153" s="93"/>
      <c r="U153" s="140"/>
      <c r="V153" s="74"/>
      <c r="W153" s="93"/>
      <c r="X153" s="141"/>
      <c r="Y153" s="142"/>
      <c r="Z153" s="107"/>
    </row>
    <row r="154" spans="2:26" s="5" customFormat="1" ht="18" customHeight="1">
      <c r="B154" s="76">
        <v>145</v>
      </c>
      <c r="C154" s="137"/>
      <c r="D154" s="115"/>
      <c r="E154" s="138"/>
      <c r="F154" s="139"/>
      <c r="G154" s="143"/>
      <c r="H154" s="144"/>
      <c r="I154" s="144"/>
      <c r="J154" s="143"/>
      <c r="K154" s="143"/>
      <c r="L154" s="143"/>
      <c r="M154" s="138"/>
      <c r="N154" s="144"/>
      <c r="O154" s="143"/>
      <c r="P154" s="145"/>
      <c r="Q154" s="90"/>
      <c r="R154" s="91"/>
      <c r="S154" s="92"/>
      <c r="T154" s="93"/>
      <c r="U154" s="140"/>
      <c r="V154" s="74"/>
      <c r="W154" s="93"/>
      <c r="X154" s="141"/>
      <c r="Y154" s="142"/>
      <c r="Z154" s="107"/>
    </row>
    <row r="155" spans="2:26" s="5" customFormat="1" ht="18" customHeight="1">
      <c r="B155" s="75">
        <v>146</v>
      </c>
      <c r="C155" s="137"/>
      <c r="D155" s="115"/>
      <c r="E155" s="138"/>
      <c r="F155" s="139"/>
      <c r="G155" s="143"/>
      <c r="H155" s="144"/>
      <c r="I155" s="144"/>
      <c r="J155" s="143"/>
      <c r="K155" s="143"/>
      <c r="L155" s="143"/>
      <c r="M155" s="138"/>
      <c r="N155" s="144"/>
      <c r="O155" s="143"/>
      <c r="P155" s="145"/>
      <c r="Q155" s="90"/>
      <c r="R155" s="91"/>
      <c r="S155" s="92"/>
      <c r="T155" s="93"/>
      <c r="U155" s="140"/>
      <c r="V155" s="74"/>
      <c r="W155" s="93"/>
      <c r="X155" s="141"/>
      <c r="Y155" s="142"/>
      <c r="Z155" s="107"/>
    </row>
    <row r="156" spans="2:26" s="5" customFormat="1" ht="18" customHeight="1">
      <c r="B156" s="73">
        <v>147</v>
      </c>
      <c r="C156" s="137"/>
      <c r="D156" s="115"/>
      <c r="E156" s="138"/>
      <c r="F156" s="139"/>
      <c r="G156" s="143"/>
      <c r="H156" s="144"/>
      <c r="I156" s="144"/>
      <c r="J156" s="143"/>
      <c r="K156" s="143"/>
      <c r="L156" s="143"/>
      <c r="M156" s="138"/>
      <c r="N156" s="144"/>
      <c r="O156" s="143"/>
      <c r="P156" s="145"/>
      <c r="Q156" s="90"/>
      <c r="R156" s="91"/>
      <c r="S156" s="92"/>
      <c r="T156" s="93"/>
      <c r="U156" s="140"/>
      <c r="V156" s="74"/>
      <c r="W156" s="93"/>
      <c r="X156" s="141"/>
      <c r="Y156" s="142"/>
      <c r="Z156" s="107"/>
    </row>
    <row r="157" spans="2:26" s="5" customFormat="1" ht="18" customHeight="1">
      <c r="B157" s="76">
        <v>148</v>
      </c>
      <c r="C157" s="137"/>
      <c r="D157" s="115"/>
      <c r="E157" s="138"/>
      <c r="F157" s="139"/>
      <c r="G157" s="143"/>
      <c r="H157" s="144"/>
      <c r="I157" s="144"/>
      <c r="J157" s="143"/>
      <c r="K157" s="143"/>
      <c r="L157" s="143"/>
      <c r="M157" s="138"/>
      <c r="N157" s="144"/>
      <c r="O157" s="143"/>
      <c r="P157" s="145"/>
      <c r="Q157" s="90"/>
      <c r="R157" s="91"/>
      <c r="S157" s="92"/>
      <c r="T157" s="93"/>
      <c r="U157" s="140"/>
      <c r="V157" s="74"/>
      <c r="W157" s="93"/>
      <c r="X157" s="141"/>
      <c r="Y157" s="142"/>
      <c r="Z157" s="107"/>
    </row>
    <row r="158" spans="2:26" s="5" customFormat="1" ht="18" customHeight="1">
      <c r="B158" s="76">
        <v>149</v>
      </c>
      <c r="C158" s="137"/>
      <c r="D158" s="115"/>
      <c r="E158" s="138"/>
      <c r="F158" s="139"/>
      <c r="G158" s="143"/>
      <c r="H158" s="144"/>
      <c r="I158" s="144"/>
      <c r="J158" s="143"/>
      <c r="K158" s="143"/>
      <c r="L158" s="143"/>
      <c r="M158" s="138"/>
      <c r="N158" s="144"/>
      <c r="O158" s="143"/>
      <c r="P158" s="145"/>
      <c r="Q158" s="90"/>
      <c r="R158" s="91"/>
      <c r="S158" s="92"/>
      <c r="T158" s="93"/>
      <c r="U158" s="140"/>
      <c r="V158" s="74"/>
      <c r="W158" s="93"/>
      <c r="X158" s="141"/>
      <c r="Y158" s="142"/>
      <c r="Z158" s="107"/>
    </row>
    <row r="159" spans="2:26" s="5" customFormat="1" ht="18" customHeight="1">
      <c r="B159" s="76">
        <v>150</v>
      </c>
      <c r="C159" s="137"/>
      <c r="D159" s="115"/>
      <c r="E159" s="138"/>
      <c r="F159" s="139"/>
      <c r="G159" s="143"/>
      <c r="H159" s="144"/>
      <c r="I159" s="144"/>
      <c r="J159" s="143"/>
      <c r="K159" s="143"/>
      <c r="L159" s="143"/>
      <c r="M159" s="138"/>
      <c r="N159" s="144"/>
      <c r="O159" s="143"/>
      <c r="P159" s="145"/>
      <c r="Q159" s="90"/>
      <c r="R159" s="91"/>
      <c r="S159" s="92"/>
      <c r="T159" s="93"/>
      <c r="U159" s="140"/>
      <c r="V159" s="74"/>
      <c r="W159" s="93"/>
      <c r="X159" s="141"/>
      <c r="Y159" s="142"/>
      <c r="Z159" s="107"/>
    </row>
    <row r="160" spans="2:26" s="5" customFormat="1" ht="18" customHeight="1">
      <c r="B160" s="73">
        <v>151</v>
      </c>
      <c r="C160" s="137"/>
      <c r="D160" s="115"/>
      <c r="E160" s="138"/>
      <c r="F160" s="139"/>
      <c r="G160" s="143"/>
      <c r="H160" s="144"/>
      <c r="I160" s="144"/>
      <c r="J160" s="143"/>
      <c r="K160" s="143"/>
      <c r="L160" s="143"/>
      <c r="M160" s="138"/>
      <c r="N160" s="144"/>
      <c r="O160" s="143"/>
      <c r="P160" s="145"/>
      <c r="Q160" s="90"/>
      <c r="R160" s="91"/>
      <c r="S160" s="92"/>
      <c r="T160" s="93"/>
      <c r="U160" s="140"/>
      <c r="V160" s="74"/>
      <c r="W160" s="93"/>
      <c r="X160" s="141"/>
      <c r="Y160" s="142"/>
      <c r="Z160" s="107"/>
    </row>
    <row r="161" spans="2:26" s="5" customFormat="1" ht="18" customHeight="1">
      <c r="B161" s="73">
        <v>152</v>
      </c>
      <c r="C161" s="137"/>
      <c r="D161" s="115"/>
      <c r="E161" s="138"/>
      <c r="F161" s="139"/>
      <c r="G161" s="143"/>
      <c r="H161" s="144"/>
      <c r="I161" s="144"/>
      <c r="J161" s="143"/>
      <c r="K161" s="143"/>
      <c r="L161" s="143"/>
      <c r="M161" s="138"/>
      <c r="N161" s="144"/>
      <c r="O161" s="143"/>
      <c r="P161" s="145"/>
      <c r="Q161" s="90"/>
      <c r="R161" s="91"/>
      <c r="S161" s="92"/>
      <c r="T161" s="93"/>
      <c r="U161" s="140"/>
      <c r="V161" s="74"/>
      <c r="W161" s="93"/>
      <c r="X161" s="141"/>
      <c r="Y161" s="142"/>
      <c r="Z161" s="107"/>
    </row>
    <row r="162" spans="2:26" s="5" customFormat="1" ht="18" customHeight="1">
      <c r="B162" s="73">
        <v>153</v>
      </c>
      <c r="C162" s="137"/>
      <c r="D162" s="115"/>
      <c r="E162" s="138"/>
      <c r="F162" s="139"/>
      <c r="G162" s="143"/>
      <c r="H162" s="144"/>
      <c r="I162" s="144"/>
      <c r="J162" s="143"/>
      <c r="K162" s="143"/>
      <c r="L162" s="143"/>
      <c r="M162" s="138"/>
      <c r="N162" s="144"/>
      <c r="O162" s="143"/>
      <c r="P162" s="145"/>
      <c r="Q162" s="90"/>
      <c r="R162" s="91"/>
      <c r="S162" s="92"/>
      <c r="T162" s="93"/>
      <c r="U162" s="140"/>
      <c r="V162" s="74"/>
      <c r="W162" s="93"/>
      <c r="X162" s="141"/>
      <c r="Y162" s="142"/>
      <c r="Z162" s="107"/>
    </row>
    <row r="163" spans="2:26" s="5" customFormat="1" ht="18" customHeight="1">
      <c r="B163" s="75">
        <v>154</v>
      </c>
      <c r="C163" s="137"/>
      <c r="D163" s="115"/>
      <c r="E163" s="138"/>
      <c r="F163" s="139"/>
      <c r="G163" s="143"/>
      <c r="H163" s="144"/>
      <c r="I163" s="144"/>
      <c r="J163" s="143"/>
      <c r="K163" s="143"/>
      <c r="L163" s="143"/>
      <c r="M163" s="138"/>
      <c r="N163" s="144"/>
      <c r="O163" s="143"/>
      <c r="P163" s="145"/>
      <c r="Q163" s="90"/>
      <c r="R163" s="91"/>
      <c r="S163" s="92"/>
      <c r="T163" s="93"/>
      <c r="U163" s="140"/>
      <c r="V163" s="74"/>
      <c r="W163" s="93"/>
      <c r="X163" s="141"/>
      <c r="Y163" s="142"/>
      <c r="Z163" s="107"/>
    </row>
    <row r="164" spans="2:26" s="5" customFormat="1" ht="18" customHeight="1">
      <c r="B164" s="73">
        <v>155</v>
      </c>
      <c r="C164" s="137"/>
      <c r="D164" s="115"/>
      <c r="E164" s="138"/>
      <c r="F164" s="139"/>
      <c r="G164" s="143"/>
      <c r="H164" s="144"/>
      <c r="I164" s="144"/>
      <c r="J164" s="143"/>
      <c r="K164" s="143"/>
      <c r="L164" s="143"/>
      <c r="M164" s="138"/>
      <c r="N164" s="144"/>
      <c r="O164" s="143"/>
      <c r="P164" s="145"/>
      <c r="Q164" s="90"/>
      <c r="R164" s="91"/>
      <c r="S164" s="92"/>
      <c r="T164" s="93"/>
      <c r="U164" s="140"/>
      <c r="V164" s="74"/>
      <c r="W164" s="93"/>
      <c r="X164" s="141"/>
      <c r="Y164" s="142"/>
      <c r="Z164" s="107"/>
    </row>
    <row r="165" spans="2:26" s="5" customFormat="1" ht="18" customHeight="1">
      <c r="B165" s="73">
        <v>156</v>
      </c>
      <c r="C165" s="137"/>
      <c r="D165" s="115"/>
      <c r="E165" s="138"/>
      <c r="F165" s="139"/>
      <c r="G165" s="143"/>
      <c r="H165" s="144"/>
      <c r="I165" s="144"/>
      <c r="J165" s="143"/>
      <c r="K165" s="143"/>
      <c r="L165" s="143"/>
      <c r="M165" s="138"/>
      <c r="N165" s="144"/>
      <c r="O165" s="143"/>
      <c r="P165" s="145"/>
      <c r="Q165" s="90"/>
      <c r="R165" s="91"/>
      <c r="S165" s="92"/>
      <c r="T165" s="93"/>
      <c r="U165" s="140"/>
      <c r="V165" s="74"/>
      <c r="W165" s="93"/>
      <c r="X165" s="141"/>
      <c r="Y165" s="142"/>
      <c r="Z165" s="107"/>
    </row>
    <row r="166" spans="2:26" s="5" customFormat="1" ht="18" customHeight="1">
      <c r="B166" s="75">
        <v>157</v>
      </c>
      <c r="C166" s="137"/>
      <c r="D166" s="115"/>
      <c r="E166" s="138"/>
      <c r="F166" s="139"/>
      <c r="G166" s="143"/>
      <c r="H166" s="144"/>
      <c r="I166" s="144"/>
      <c r="J166" s="143"/>
      <c r="K166" s="143"/>
      <c r="L166" s="143"/>
      <c r="M166" s="138"/>
      <c r="N166" s="144"/>
      <c r="O166" s="143"/>
      <c r="P166" s="145"/>
      <c r="Q166" s="90"/>
      <c r="R166" s="91"/>
      <c r="S166" s="92"/>
      <c r="T166" s="93"/>
      <c r="U166" s="140"/>
      <c r="V166" s="74"/>
      <c r="W166" s="93"/>
      <c r="X166" s="141"/>
      <c r="Y166" s="142"/>
      <c r="Z166" s="107"/>
    </row>
    <row r="167" spans="2:26" s="5" customFormat="1" ht="18" customHeight="1">
      <c r="B167" s="72">
        <v>158</v>
      </c>
      <c r="C167" s="137"/>
      <c r="D167" s="115"/>
      <c r="E167" s="138"/>
      <c r="F167" s="139"/>
      <c r="G167" s="143"/>
      <c r="H167" s="144"/>
      <c r="I167" s="144"/>
      <c r="J167" s="143"/>
      <c r="K167" s="143"/>
      <c r="L167" s="143"/>
      <c r="M167" s="138"/>
      <c r="N167" s="144"/>
      <c r="O167" s="143"/>
      <c r="P167" s="145"/>
      <c r="Q167" s="90"/>
      <c r="R167" s="91"/>
      <c r="S167" s="92"/>
      <c r="T167" s="93"/>
      <c r="U167" s="140"/>
      <c r="V167" s="74"/>
      <c r="W167" s="93"/>
      <c r="X167" s="141"/>
      <c r="Y167" s="142"/>
      <c r="Z167" s="107"/>
    </row>
    <row r="168" spans="2:26" s="5" customFormat="1" ht="18" customHeight="1">
      <c r="B168" s="73">
        <v>159</v>
      </c>
      <c r="C168" s="137"/>
      <c r="D168" s="115"/>
      <c r="E168" s="138"/>
      <c r="F168" s="139"/>
      <c r="G168" s="143"/>
      <c r="H168" s="144"/>
      <c r="I168" s="144"/>
      <c r="J168" s="143"/>
      <c r="K168" s="143"/>
      <c r="L168" s="143"/>
      <c r="M168" s="138"/>
      <c r="N168" s="144"/>
      <c r="O168" s="143"/>
      <c r="P168" s="145"/>
      <c r="Q168" s="90"/>
      <c r="R168" s="91"/>
      <c r="S168" s="92"/>
      <c r="T168" s="93"/>
      <c r="U168" s="140"/>
      <c r="V168" s="74"/>
      <c r="W168" s="93"/>
      <c r="X168" s="141"/>
      <c r="Y168" s="142"/>
      <c r="Z168" s="107"/>
    </row>
    <row r="169" spans="2:26" s="5" customFormat="1" ht="18" customHeight="1">
      <c r="B169" s="76">
        <v>160</v>
      </c>
      <c r="C169" s="137"/>
      <c r="D169" s="115"/>
      <c r="E169" s="138"/>
      <c r="F169" s="139"/>
      <c r="G169" s="143"/>
      <c r="H169" s="144"/>
      <c r="I169" s="144"/>
      <c r="J169" s="143"/>
      <c r="K169" s="143"/>
      <c r="L169" s="143"/>
      <c r="M169" s="138"/>
      <c r="N169" s="144"/>
      <c r="O169" s="143"/>
      <c r="P169" s="145"/>
      <c r="Q169" s="90"/>
      <c r="R169" s="91"/>
      <c r="S169" s="92"/>
      <c r="T169" s="93"/>
      <c r="U169" s="140"/>
      <c r="V169" s="74"/>
      <c r="W169" s="93"/>
      <c r="X169" s="141"/>
      <c r="Y169" s="142"/>
      <c r="Z169" s="107"/>
    </row>
    <row r="170" spans="2:26" s="5" customFormat="1" ht="18" customHeight="1">
      <c r="B170" s="73">
        <v>161</v>
      </c>
      <c r="C170" s="137"/>
      <c r="D170" s="115"/>
      <c r="E170" s="138"/>
      <c r="F170" s="139"/>
      <c r="G170" s="143"/>
      <c r="H170" s="144"/>
      <c r="I170" s="144"/>
      <c r="J170" s="143"/>
      <c r="K170" s="143"/>
      <c r="L170" s="143"/>
      <c r="M170" s="138"/>
      <c r="N170" s="144"/>
      <c r="O170" s="143"/>
      <c r="P170" s="145"/>
      <c r="Q170" s="90"/>
      <c r="R170" s="91"/>
      <c r="S170" s="92"/>
      <c r="T170" s="93"/>
      <c r="U170" s="140"/>
      <c r="V170" s="74"/>
      <c r="W170" s="93"/>
      <c r="X170" s="141"/>
      <c r="Y170" s="142"/>
      <c r="Z170" s="107"/>
    </row>
    <row r="171" spans="2:26" s="5" customFormat="1" ht="18" customHeight="1">
      <c r="B171" s="75">
        <v>162</v>
      </c>
      <c r="C171" s="137"/>
      <c r="D171" s="115"/>
      <c r="E171" s="138"/>
      <c r="F171" s="139"/>
      <c r="G171" s="143"/>
      <c r="H171" s="144"/>
      <c r="I171" s="144"/>
      <c r="J171" s="143"/>
      <c r="K171" s="143"/>
      <c r="L171" s="143"/>
      <c r="M171" s="138"/>
      <c r="N171" s="144"/>
      <c r="O171" s="143"/>
      <c r="P171" s="145"/>
      <c r="Q171" s="90"/>
      <c r="R171" s="91"/>
      <c r="S171" s="92"/>
      <c r="T171" s="93"/>
      <c r="U171" s="140"/>
      <c r="V171" s="74"/>
      <c r="W171" s="93"/>
      <c r="X171" s="141"/>
      <c r="Y171" s="142"/>
      <c r="Z171" s="107"/>
    </row>
    <row r="172" spans="2:26" s="5" customFormat="1" ht="18" customHeight="1">
      <c r="B172" s="73">
        <v>163</v>
      </c>
      <c r="C172" s="137"/>
      <c r="D172" s="115"/>
      <c r="E172" s="138"/>
      <c r="F172" s="139"/>
      <c r="G172" s="143"/>
      <c r="H172" s="144"/>
      <c r="I172" s="144"/>
      <c r="J172" s="143"/>
      <c r="K172" s="143"/>
      <c r="L172" s="143"/>
      <c r="M172" s="138"/>
      <c r="N172" s="144"/>
      <c r="O172" s="143"/>
      <c r="P172" s="145"/>
      <c r="Q172" s="90"/>
      <c r="R172" s="91"/>
      <c r="S172" s="92"/>
      <c r="T172" s="93"/>
      <c r="U172" s="140"/>
      <c r="V172" s="74"/>
      <c r="W172" s="93"/>
      <c r="X172" s="141"/>
      <c r="Y172" s="142"/>
      <c r="Z172" s="107"/>
    </row>
    <row r="173" spans="2:26" s="5" customFormat="1" ht="18" customHeight="1">
      <c r="B173" s="75">
        <v>164</v>
      </c>
      <c r="C173" s="137"/>
      <c r="D173" s="115"/>
      <c r="E173" s="138"/>
      <c r="F173" s="139"/>
      <c r="G173" s="143"/>
      <c r="H173" s="144"/>
      <c r="I173" s="144"/>
      <c r="J173" s="143"/>
      <c r="K173" s="143"/>
      <c r="L173" s="143"/>
      <c r="M173" s="138"/>
      <c r="N173" s="144"/>
      <c r="O173" s="143"/>
      <c r="P173" s="145"/>
      <c r="Q173" s="90"/>
      <c r="R173" s="91"/>
      <c r="S173" s="92"/>
      <c r="T173" s="93"/>
      <c r="U173" s="140"/>
      <c r="V173" s="74"/>
      <c r="W173" s="93"/>
      <c r="X173" s="141"/>
      <c r="Y173" s="142"/>
      <c r="Z173" s="107"/>
    </row>
    <row r="174" spans="2:26" s="5" customFormat="1" ht="18" customHeight="1">
      <c r="B174" s="73">
        <v>165</v>
      </c>
      <c r="C174" s="137"/>
      <c r="D174" s="115"/>
      <c r="E174" s="138"/>
      <c r="F174" s="139"/>
      <c r="G174" s="143"/>
      <c r="H174" s="144"/>
      <c r="I174" s="144"/>
      <c r="J174" s="143"/>
      <c r="K174" s="143"/>
      <c r="L174" s="143"/>
      <c r="M174" s="138"/>
      <c r="N174" s="144"/>
      <c r="O174" s="143"/>
      <c r="P174" s="145"/>
      <c r="Q174" s="90"/>
      <c r="R174" s="91"/>
      <c r="S174" s="92"/>
      <c r="T174" s="93"/>
      <c r="U174" s="140"/>
      <c r="V174" s="74"/>
      <c r="W174" s="93"/>
      <c r="X174" s="141"/>
      <c r="Y174" s="142"/>
      <c r="Z174" s="107"/>
    </row>
    <row r="175" spans="2:26" s="5" customFormat="1" ht="18" customHeight="1">
      <c r="B175" s="75">
        <v>166</v>
      </c>
      <c r="C175" s="137"/>
      <c r="D175" s="115"/>
      <c r="E175" s="138"/>
      <c r="F175" s="139"/>
      <c r="G175" s="143"/>
      <c r="H175" s="144"/>
      <c r="I175" s="144"/>
      <c r="J175" s="143"/>
      <c r="K175" s="143"/>
      <c r="L175" s="143"/>
      <c r="M175" s="138"/>
      <c r="N175" s="144"/>
      <c r="O175" s="143"/>
      <c r="P175" s="145"/>
      <c r="Q175" s="90"/>
      <c r="R175" s="91"/>
      <c r="S175" s="92"/>
      <c r="T175" s="93"/>
      <c r="U175" s="140"/>
      <c r="V175" s="74"/>
      <c r="W175" s="93"/>
      <c r="X175" s="141"/>
      <c r="Y175" s="142"/>
      <c r="Z175" s="107"/>
    </row>
    <row r="176" spans="2:26" s="5" customFormat="1" ht="18" customHeight="1">
      <c r="B176" s="72">
        <v>167</v>
      </c>
      <c r="C176" s="137"/>
      <c r="D176" s="115"/>
      <c r="E176" s="138"/>
      <c r="F176" s="139"/>
      <c r="G176" s="143"/>
      <c r="H176" s="144"/>
      <c r="I176" s="144"/>
      <c r="J176" s="143"/>
      <c r="K176" s="143"/>
      <c r="L176" s="143"/>
      <c r="M176" s="138"/>
      <c r="N176" s="144"/>
      <c r="O176" s="143"/>
      <c r="P176" s="145"/>
      <c r="Q176" s="90"/>
      <c r="R176" s="91"/>
      <c r="S176" s="92"/>
      <c r="T176" s="93"/>
      <c r="U176" s="140"/>
      <c r="V176" s="74"/>
      <c r="W176" s="93"/>
      <c r="X176" s="141"/>
      <c r="Y176" s="142"/>
      <c r="Z176" s="107"/>
    </row>
    <row r="177" spans="2:26" s="5" customFormat="1" ht="18" customHeight="1">
      <c r="B177" s="73">
        <v>168</v>
      </c>
      <c r="C177" s="137"/>
      <c r="D177" s="115"/>
      <c r="E177" s="138"/>
      <c r="F177" s="139"/>
      <c r="G177" s="143"/>
      <c r="H177" s="144"/>
      <c r="I177" s="144"/>
      <c r="J177" s="143"/>
      <c r="K177" s="143"/>
      <c r="L177" s="143"/>
      <c r="M177" s="138"/>
      <c r="N177" s="144"/>
      <c r="O177" s="143"/>
      <c r="P177" s="145"/>
      <c r="Q177" s="90"/>
      <c r="R177" s="91"/>
      <c r="S177" s="92"/>
      <c r="T177" s="93"/>
      <c r="U177" s="140"/>
      <c r="V177" s="74"/>
      <c r="W177" s="93"/>
      <c r="X177" s="141"/>
      <c r="Y177" s="142"/>
      <c r="Z177" s="107"/>
    </row>
    <row r="178" spans="2:26" s="5" customFormat="1" ht="18" customHeight="1">
      <c r="B178" s="75">
        <v>169</v>
      </c>
      <c r="C178" s="137"/>
      <c r="D178" s="115"/>
      <c r="E178" s="138"/>
      <c r="F178" s="139"/>
      <c r="G178" s="143"/>
      <c r="H178" s="144"/>
      <c r="I178" s="144"/>
      <c r="J178" s="143"/>
      <c r="K178" s="143"/>
      <c r="L178" s="143"/>
      <c r="M178" s="138"/>
      <c r="N178" s="144"/>
      <c r="O178" s="143"/>
      <c r="P178" s="145"/>
      <c r="Q178" s="90"/>
      <c r="R178" s="91"/>
      <c r="S178" s="92"/>
      <c r="T178" s="93"/>
      <c r="U178" s="140"/>
      <c r="V178" s="74"/>
      <c r="W178" s="93"/>
      <c r="X178" s="141"/>
      <c r="Y178" s="142"/>
      <c r="Z178" s="107"/>
    </row>
    <row r="179" spans="2:26" s="5" customFormat="1" ht="18" customHeight="1">
      <c r="B179" s="73">
        <v>170</v>
      </c>
      <c r="C179" s="137"/>
      <c r="D179" s="115"/>
      <c r="E179" s="138"/>
      <c r="F179" s="139"/>
      <c r="G179" s="143"/>
      <c r="H179" s="144"/>
      <c r="I179" s="144"/>
      <c r="J179" s="143"/>
      <c r="K179" s="143"/>
      <c r="L179" s="143"/>
      <c r="M179" s="138"/>
      <c r="N179" s="144"/>
      <c r="O179" s="143"/>
      <c r="P179" s="145"/>
      <c r="Q179" s="90"/>
      <c r="R179" s="91"/>
      <c r="S179" s="92"/>
      <c r="T179" s="93"/>
      <c r="U179" s="140"/>
      <c r="V179" s="74"/>
      <c r="W179" s="93"/>
      <c r="X179" s="141"/>
      <c r="Y179" s="142"/>
      <c r="Z179" s="107"/>
    </row>
    <row r="180" spans="2:26" s="5" customFormat="1" ht="18" customHeight="1">
      <c r="B180" s="75">
        <v>171</v>
      </c>
      <c r="C180" s="137"/>
      <c r="D180" s="115"/>
      <c r="E180" s="138"/>
      <c r="F180" s="139"/>
      <c r="G180" s="143"/>
      <c r="H180" s="144"/>
      <c r="I180" s="144"/>
      <c r="J180" s="143"/>
      <c r="K180" s="143"/>
      <c r="L180" s="143"/>
      <c r="M180" s="138"/>
      <c r="N180" s="144"/>
      <c r="O180" s="143"/>
      <c r="P180" s="145"/>
      <c r="Q180" s="90"/>
      <c r="R180" s="91"/>
      <c r="S180" s="92"/>
      <c r="T180" s="93"/>
      <c r="U180" s="140"/>
      <c r="V180" s="74"/>
      <c r="W180" s="93"/>
      <c r="X180" s="141"/>
      <c r="Y180" s="142"/>
      <c r="Z180" s="107"/>
    </row>
    <row r="181" spans="2:26" s="5" customFormat="1" ht="18" customHeight="1">
      <c r="B181" s="72">
        <v>172</v>
      </c>
      <c r="C181" s="137"/>
      <c r="D181" s="115"/>
      <c r="E181" s="138"/>
      <c r="F181" s="139"/>
      <c r="G181" s="143"/>
      <c r="H181" s="144"/>
      <c r="I181" s="144"/>
      <c r="J181" s="143"/>
      <c r="K181" s="143"/>
      <c r="L181" s="143"/>
      <c r="M181" s="138"/>
      <c r="N181" s="144"/>
      <c r="O181" s="143"/>
      <c r="P181" s="145"/>
      <c r="Q181" s="90"/>
      <c r="R181" s="91"/>
      <c r="S181" s="92"/>
      <c r="T181" s="93"/>
      <c r="U181" s="140"/>
      <c r="V181" s="74"/>
      <c r="W181" s="93"/>
      <c r="X181" s="141"/>
      <c r="Y181" s="142"/>
      <c r="Z181" s="107"/>
    </row>
    <row r="182" spans="2:26" s="5" customFormat="1" ht="18" customHeight="1">
      <c r="B182" s="72">
        <v>173</v>
      </c>
      <c r="C182" s="137"/>
      <c r="D182" s="115"/>
      <c r="E182" s="138"/>
      <c r="F182" s="139"/>
      <c r="G182" s="143"/>
      <c r="H182" s="144"/>
      <c r="I182" s="144"/>
      <c r="J182" s="143"/>
      <c r="K182" s="143"/>
      <c r="L182" s="143"/>
      <c r="M182" s="138"/>
      <c r="N182" s="144"/>
      <c r="O182" s="143"/>
      <c r="P182" s="145"/>
      <c r="Q182" s="90"/>
      <c r="R182" s="91"/>
      <c r="S182" s="92"/>
      <c r="T182" s="93"/>
      <c r="U182" s="140"/>
      <c r="V182" s="74"/>
      <c r="W182" s="93"/>
      <c r="X182" s="141"/>
      <c r="Y182" s="142"/>
      <c r="Z182" s="107"/>
    </row>
    <row r="183" spans="2:26" s="5" customFormat="1" ht="18" customHeight="1">
      <c r="B183" s="73">
        <v>174</v>
      </c>
      <c r="C183" s="137"/>
      <c r="D183" s="115"/>
      <c r="E183" s="138"/>
      <c r="F183" s="139"/>
      <c r="G183" s="143"/>
      <c r="H183" s="144"/>
      <c r="I183" s="144"/>
      <c r="J183" s="143"/>
      <c r="K183" s="143"/>
      <c r="L183" s="143"/>
      <c r="M183" s="138"/>
      <c r="N183" s="144"/>
      <c r="O183" s="143"/>
      <c r="P183" s="145"/>
      <c r="Q183" s="90"/>
      <c r="R183" s="91"/>
      <c r="S183" s="92"/>
      <c r="T183" s="93"/>
      <c r="U183" s="140"/>
      <c r="V183" s="74"/>
      <c r="W183" s="93"/>
      <c r="X183" s="141"/>
      <c r="Y183" s="142"/>
      <c r="Z183" s="107"/>
    </row>
    <row r="184" spans="2:26" s="5" customFormat="1" ht="18" customHeight="1">
      <c r="B184" s="76">
        <v>175</v>
      </c>
      <c r="C184" s="137"/>
      <c r="D184" s="115"/>
      <c r="E184" s="138"/>
      <c r="F184" s="139"/>
      <c r="G184" s="143"/>
      <c r="H184" s="144"/>
      <c r="I184" s="144"/>
      <c r="J184" s="143"/>
      <c r="K184" s="143"/>
      <c r="L184" s="143"/>
      <c r="M184" s="138"/>
      <c r="N184" s="144"/>
      <c r="O184" s="143"/>
      <c r="P184" s="145"/>
      <c r="Q184" s="90"/>
      <c r="R184" s="91"/>
      <c r="S184" s="92"/>
      <c r="T184" s="93"/>
      <c r="U184" s="140"/>
      <c r="V184" s="74"/>
      <c r="W184" s="93"/>
      <c r="X184" s="141"/>
      <c r="Y184" s="142"/>
      <c r="Z184" s="107"/>
    </row>
    <row r="185" spans="2:26" s="5" customFormat="1" ht="18" customHeight="1">
      <c r="B185" s="75">
        <v>176</v>
      </c>
      <c r="C185" s="137"/>
      <c r="D185" s="115"/>
      <c r="E185" s="138"/>
      <c r="F185" s="139"/>
      <c r="G185" s="143"/>
      <c r="H185" s="144"/>
      <c r="I185" s="144"/>
      <c r="J185" s="143"/>
      <c r="K185" s="143"/>
      <c r="L185" s="143"/>
      <c r="M185" s="138"/>
      <c r="N185" s="144"/>
      <c r="O185" s="143"/>
      <c r="P185" s="145"/>
      <c r="Q185" s="90"/>
      <c r="R185" s="91"/>
      <c r="S185" s="92"/>
      <c r="T185" s="93"/>
      <c r="U185" s="140"/>
      <c r="V185" s="74"/>
      <c r="W185" s="93"/>
      <c r="X185" s="141"/>
      <c r="Y185" s="142"/>
      <c r="Z185" s="107"/>
    </row>
    <row r="186" spans="2:26" s="5" customFormat="1" ht="18" customHeight="1">
      <c r="B186" s="73">
        <v>177</v>
      </c>
      <c r="C186" s="137"/>
      <c r="D186" s="115"/>
      <c r="E186" s="138"/>
      <c r="F186" s="139"/>
      <c r="G186" s="143"/>
      <c r="H186" s="144"/>
      <c r="I186" s="144"/>
      <c r="J186" s="143"/>
      <c r="K186" s="143"/>
      <c r="L186" s="143"/>
      <c r="M186" s="138"/>
      <c r="N186" s="144"/>
      <c r="O186" s="143"/>
      <c r="P186" s="145"/>
      <c r="Q186" s="90"/>
      <c r="R186" s="91"/>
      <c r="S186" s="92"/>
      <c r="T186" s="93"/>
      <c r="U186" s="140"/>
      <c r="V186" s="74"/>
      <c r="W186" s="93"/>
      <c r="X186" s="141"/>
      <c r="Y186" s="142"/>
      <c r="Z186" s="107"/>
    </row>
    <row r="187" spans="2:26" s="5" customFormat="1" ht="18" customHeight="1">
      <c r="B187" s="76">
        <v>178</v>
      </c>
      <c r="C187" s="137"/>
      <c r="D187" s="115"/>
      <c r="E187" s="138"/>
      <c r="F187" s="139"/>
      <c r="G187" s="143"/>
      <c r="H187" s="144"/>
      <c r="I187" s="144"/>
      <c r="J187" s="143"/>
      <c r="K187" s="143"/>
      <c r="L187" s="143"/>
      <c r="M187" s="138"/>
      <c r="N187" s="144"/>
      <c r="O187" s="143"/>
      <c r="P187" s="145"/>
      <c r="Q187" s="90"/>
      <c r="R187" s="91"/>
      <c r="S187" s="92"/>
      <c r="T187" s="93"/>
      <c r="U187" s="140"/>
      <c r="V187" s="74"/>
      <c r="W187" s="93"/>
      <c r="X187" s="141"/>
      <c r="Y187" s="142"/>
      <c r="Z187" s="107"/>
    </row>
    <row r="188" spans="2:26" s="5" customFormat="1" ht="18" customHeight="1">
      <c r="B188" s="76">
        <v>179</v>
      </c>
      <c r="C188" s="137"/>
      <c r="D188" s="115"/>
      <c r="E188" s="138"/>
      <c r="F188" s="139"/>
      <c r="G188" s="143"/>
      <c r="H188" s="144"/>
      <c r="I188" s="144"/>
      <c r="J188" s="143"/>
      <c r="K188" s="143"/>
      <c r="L188" s="143"/>
      <c r="M188" s="138"/>
      <c r="N188" s="144"/>
      <c r="O188" s="143"/>
      <c r="P188" s="145"/>
      <c r="Q188" s="90"/>
      <c r="R188" s="91"/>
      <c r="S188" s="92"/>
      <c r="T188" s="93"/>
      <c r="U188" s="140"/>
      <c r="V188" s="74"/>
      <c r="W188" s="93"/>
      <c r="X188" s="141"/>
      <c r="Y188" s="142"/>
      <c r="Z188" s="107"/>
    </row>
    <row r="189" spans="2:26" s="5" customFormat="1" ht="18" customHeight="1">
      <c r="B189" s="76">
        <v>180</v>
      </c>
      <c r="C189" s="137"/>
      <c r="D189" s="115"/>
      <c r="E189" s="138"/>
      <c r="F189" s="139"/>
      <c r="G189" s="143"/>
      <c r="H189" s="144"/>
      <c r="I189" s="144"/>
      <c r="J189" s="143"/>
      <c r="K189" s="143"/>
      <c r="L189" s="143"/>
      <c r="M189" s="138"/>
      <c r="N189" s="144"/>
      <c r="O189" s="143"/>
      <c r="P189" s="145"/>
      <c r="Q189" s="90"/>
      <c r="R189" s="91"/>
      <c r="S189" s="92"/>
      <c r="T189" s="93"/>
      <c r="U189" s="140"/>
      <c r="V189" s="74"/>
      <c r="W189" s="93"/>
      <c r="X189" s="141"/>
      <c r="Y189" s="142"/>
      <c r="Z189" s="107"/>
    </row>
    <row r="190" spans="2:26" s="5" customFormat="1" ht="18" customHeight="1">
      <c r="B190" s="76">
        <v>181</v>
      </c>
      <c r="C190" s="137"/>
      <c r="D190" s="115"/>
      <c r="E190" s="138"/>
      <c r="F190" s="139"/>
      <c r="G190" s="143"/>
      <c r="H190" s="144"/>
      <c r="I190" s="144"/>
      <c r="J190" s="143"/>
      <c r="K190" s="143"/>
      <c r="L190" s="143"/>
      <c r="M190" s="138"/>
      <c r="N190" s="144"/>
      <c r="O190" s="143"/>
      <c r="P190" s="145"/>
      <c r="Q190" s="90"/>
      <c r="R190" s="91"/>
      <c r="S190" s="92"/>
      <c r="T190" s="93"/>
      <c r="U190" s="140"/>
      <c r="V190" s="74"/>
      <c r="W190" s="93"/>
      <c r="X190" s="141"/>
      <c r="Y190" s="142"/>
      <c r="Z190" s="107"/>
    </row>
    <row r="191" spans="2:26" s="5" customFormat="1" ht="18" customHeight="1">
      <c r="B191" s="73">
        <v>182</v>
      </c>
      <c r="C191" s="137"/>
      <c r="D191" s="115"/>
      <c r="E191" s="138"/>
      <c r="F191" s="139"/>
      <c r="G191" s="143"/>
      <c r="H191" s="144"/>
      <c r="I191" s="144"/>
      <c r="J191" s="143"/>
      <c r="K191" s="143"/>
      <c r="L191" s="143"/>
      <c r="M191" s="138"/>
      <c r="N191" s="144"/>
      <c r="O191" s="143"/>
      <c r="P191" s="145"/>
      <c r="Q191" s="90"/>
      <c r="R191" s="91"/>
      <c r="S191" s="92"/>
      <c r="T191" s="93"/>
      <c r="U191" s="140"/>
      <c r="V191" s="74"/>
      <c r="W191" s="93"/>
      <c r="X191" s="141"/>
      <c r="Y191" s="142"/>
      <c r="Z191" s="107"/>
    </row>
    <row r="192" spans="2:26" s="5" customFormat="1" ht="18" customHeight="1">
      <c r="B192" s="75">
        <v>183</v>
      </c>
      <c r="C192" s="137"/>
      <c r="D192" s="115"/>
      <c r="E192" s="138"/>
      <c r="F192" s="139"/>
      <c r="G192" s="143"/>
      <c r="H192" s="144"/>
      <c r="I192" s="144"/>
      <c r="J192" s="143"/>
      <c r="K192" s="143"/>
      <c r="L192" s="143"/>
      <c r="M192" s="138"/>
      <c r="N192" s="144"/>
      <c r="O192" s="143"/>
      <c r="P192" s="145"/>
      <c r="Q192" s="90"/>
      <c r="R192" s="91"/>
      <c r="S192" s="92"/>
      <c r="T192" s="93"/>
      <c r="U192" s="140"/>
      <c r="V192" s="74"/>
      <c r="W192" s="93"/>
      <c r="X192" s="141"/>
      <c r="Y192" s="142"/>
      <c r="Z192" s="107"/>
    </row>
    <row r="193" spans="2:26" s="5" customFormat="1" ht="18" customHeight="1">
      <c r="B193" s="73">
        <v>184</v>
      </c>
      <c r="C193" s="137"/>
      <c r="D193" s="115"/>
      <c r="E193" s="138"/>
      <c r="F193" s="139"/>
      <c r="G193" s="143"/>
      <c r="H193" s="144"/>
      <c r="I193" s="144"/>
      <c r="J193" s="143"/>
      <c r="K193" s="143"/>
      <c r="L193" s="143"/>
      <c r="M193" s="138"/>
      <c r="N193" s="144"/>
      <c r="O193" s="143"/>
      <c r="P193" s="145"/>
      <c r="Q193" s="90"/>
      <c r="R193" s="91"/>
      <c r="S193" s="92"/>
      <c r="T193" s="93"/>
      <c r="U193" s="140"/>
      <c r="V193" s="74"/>
      <c r="W193" s="93"/>
      <c r="X193" s="141"/>
      <c r="Y193" s="142"/>
      <c r="Z193" s="107"/>
    </row>
    <row r="194" spans="2:26" s="5" customFormat="1" ht="18" customHeight="1">
      <c r="B194" s="75">
        <v>185</v>
      </c>
      <c r="C194" s="137"/>
      <c r="D194" s="115"/>
      <c r="E194" s="138"/>
      <c r="F194" s="139"/>
      <c r="G194" s="143"/>
      <c r="H194" s="144"/>
      <c r="I194" s="144"/>
      <c r="J194" s="143"/>
      <c r="K194" s="143"/>
      <c r="L194" s="143"/>
      <c r="M194" s="138"/>
      <c r="N194" s="144"/>
      <c r="O194" s="143"/>
      <c r="P194" s="145"/>
      <c r="Q194" s="90"/>
      <c r="R194" s="91"/>
      <c r="S194" s="92"/>
      <c r="T194" s="93"/>
      <c r="U194" s="140"/>
      <c r="V194" s="74"/>
      <c r="W194" s="93"/>
      <c r="X194" s="141"/>
      <c r="Y194" s="142"/>
      <c r="Z194" s="107"/>
    </row>
    <row r="195" spans="2:26" s="5" customFormat="1" ht="18" customHeight="1">
      <c r="B195" s="73">
        <v>186</v>
      </c>
      <c r="C195" s="137"/>
      <c r="D195" s="115"/>
      <c r="E195" s="138"/>
      <c r="F195" s="139"/>
      <c r="G195" s="143"/>
      <c r="H195" s="144"/>
      <c r="I195" s="144"/>
      <c r="J195" s="143"/>
      <c r="K195" s="143"/>
      <c r="L195" s="143"/>
      <c r="M195" s="138"/>
      <c r="N195" s="144"/>
      <c r="O195" s="143"/>
      <c r="P195" s="145"/>
      <c r="Q195" s="90"/>
      <c r="R195" s="91"/>
      <c r="S195" s="92"/>
      <c r="T195" s="93"/>
      <c r="U195" s="140"/>
      <c r="V195" s="74"/>
      <c r="W195" s="93"/>
      <c r="X195" s="141"/>
      <c r="Y195" s="142"/>
      <c r="Z195" s="107"/>
    </row>
    <row r="196" spans="2:26" s="5" customFormat="1" ht="18" customHeight="1">
      <c r="B196" s="75">
        <v>187</v>
      </c>
      <c r="C196" s="137"/>
      <c r="D196" s="115"/>
      <c r="E196" s="138"/>
      <c r="F196" s="139"/>
      <c r="G196" s="143"/>
      <c r="H196" s="144"/>
      <c r="I196" s="144"/>
      <c r="J196" s="143"/>
      <c r="K196" s="143"/>
      <c r="L196" s="143"/>
      <c r="M196" s="138"/>
      <c r="N196" s="144"/>
      <c r="O196" s="143"/>
      <c r="P196" s="145"/>
      <c r="Q196" s="90"/>
      <c r="R196" s="91"/>
      <c r="S196" s="92"/>
      <c r="T196" s="93"/>
      <c r="U196" s="140"/>
      <c r="V196" s="74"/>
      <c r="W196" s="93"/>
      <c r="X196" s="141"/>
      <c r="Y196" s="142"/>
      <c r="Z196" s="107"/>
    </row>
    <row r="197" spans="2:26" s="5" customFormat="1" ht="18" customHeight="1">
      <c r="B197" s="72">
        <v>188</v>
      </c>
      <c r="C197" s="137"/>
      <c r="D197" s="115"/>
      <c r="E197" s="138"/>
      <c r="F197" s="139"/>
      <c r="G197" s="143"/>
      <c r="H197" s="144"/>
      <c r="I197" s="144"/>
      <c r="J197" s="143"/>
      <c r="K197" s="143"/>
      <c r="L197" s="143"/>
      <c r="M197" s="138"/>
      <c r="N197" s="144"/>
      <c r="O197" s="143"/>
      <c r="P197" s="145"/>
      <c r="Q197" s="90"/>
      <c r="R197" s="91"/>
      <c r="S197" s="92"/>
      <c r="T197" s="93"/>
      <c r="U197" s="140"/>
      <c r="V197" s="74"/>
      <c r="W197" s="93"/>
      <c r="X197" s="141"/>
      <c r="Y197" s="142"/>
      <c r="Z197" s="107"/>
    </row>
    <row r="198" spans="2:26" s="5" customFormat="1" ht="18" customHeight="1">
      <c r="B198" s="73">
        <v>189</v>
      </c>
      <c r="C198" s="137"/>
      <c r="D198" s="115"/>
      <c r="E198" s="138"/>
      <c r="F198" s="139"/>
      <c r="G198" s="143"/>
      <c r="H198" s="144"/>
      <c r="I198" s="144"/>
      <c r="J198" s="143"/>
      <c r="K198" s="143"/>
      <c r="L198" s="143"/>
      <c r="M198" s="138"/>
      <c r="N198" s="144"/>
      <c r="O198" s="143"/>
      <c r="P198" s="145"/>
      <c r="Q198" s="90"/>
      <c r="R198" s="91"/>
      <c r="S198" s="92"/>
      <c r="T198" s="93"/>
      <c r="U198" s="140"/>
      <c r="V198" s="74"/>
      <c r="W198" s="93"/>
      <c r="X198" s="141"/>
      <c r="Y198" s="142"/>
      <c r="Z198" s="107"/>
    </row>
    <row r="199" spans="2:26" s="5" customFormat="1" ht="18" customHeight="1">
      <c r="B199" s="75">
        <v>190</v>
      </c>
      <c r="C199" s="137"/>
      <c r="D199" s="115"/>
      <c r="E199" s="138"/>
      <c r="F199" s="139"/>
      <c r="G199" s="143"/>
      <c r="H199" s="144"/>
      <c r="I199" s="144"/>
      <c r="J199" s="143"/>
      <c r="K199" s="143"/>
      <c r="L199" s="143"/>
      <c r="M199" s="138"/>
      <c r="N199" s="144"/>
      <c r="O199" s="143"/>
      <c r="P199" s="145"/>
      <c r="Q199" s="90"/>
      <c r="R199" s="91"/>
      <c r="S199" s="92"/>
      <c r="T199" s="93"/>
      <c r="U199" s="140"/>
      <c r="V199" s="74"/>
      <c r="W199" s="93"/>
      <c r="X199" s="141"/>
      <c r="Y199" s="142"/>
      <c r="Z199" s="107"/>
    </row>
    <row r="200" spans="2:26" s="5" customFormat="1" ht="18" customHeight="1">
      <c r="B200" s="73">
        <v>191</v>
      </c>
      <c r="C200" s="137"/>
      <c r="D200" s="115"/>
      <c r="E200" s="138"/>
      <c r="F200" s="139"/>
      <c r="G200" s="143"/>
      <c r="H200" s="144"/>
      <c r="I200" s="144"/>
      <c r="J200" s="143"/>
      <c r="K200" s="143"/>
      <c r="L200" s="143"/>
      <c r="M200" s="138"/>
      <c r="N200" s="144"/>
      <c r="O200" s="143"/>
      <c r="P200" s="145"/>
      <c r="Q200" s="90"/>
      <c r="R200" s="91"/>
      <c r="S200" s="92"/>
      <c r="T200" s="93"/>
      <c r="U200" s="140"/>
      <c r="V200" s="74"/>
      <c r="W200" s="93"/>
      <c r="X200" s="141"/>
      <c r="Y200" s="142"/>
      <c r="Z200" s="107"/>
    </row>
    <row r="201" spans="2:26" s="5" customFormat="1" ht="18" customHeight="1">
      <c r="B201" s="75">
        <v>192</v>
      </c>
      <c r="C201" s="137"/>
      <c r="D201" s="115"/>
      <c r="E201" s="138"/>
      <c r="F201" s="139"/>
      <c r="G201" s="143"/>
      <c r="H201" s="144"/>
      <c r="I201" s="144"/>
      <c r="J201" s="143"/>
      <c r="K201" s="143"/>
      <c r="L201" s="143"/>
      <c r="M201" s="138"/>
      <c r="N201" s="144"/>
      <c r="O201" s="143"/>
      <c r="P201" s="145"/>
      <c r="Q201" s="90"/>
      <c r="R201" s="91"/>
      <c r="S201" s="92"/>
      <c r="T201" s="93"/>
      <c r="U201" s="140"/>
      <c r="V201" s="74"/>
      <c r="W201" s="93"/>
      <c r="X201" s="141"/>
      <c r="Y201" s="142"/>
      <c r="Z201" s="107"/>
    </row>
    <row r="202" spans="2:26" s="5" customFormat="1" ht="18" customHeight="1">
      <c r="B202" s="72">
        <v>193</v>
      </c>
      <c r="C202" s="137"/>
      <c r="D202" s="115"/>
      <c r="E202" s="138"/>
      <c r="F202" s="139"/>
      <c r="G202" s="143"/>
      <c r="H202" s="144"/>
      <c r="I202" s="144"/>
      <c r="J202" s="143"/>
      <c r="K202" s="143"/>
      <c r="L202" s="143"/>
      <c r="M202" s="138"/>
      <c r="N202" s="144"/>
      <c r="O202" s="143"/>
      <c r="P202" s="145"/>
      <c r="Q202" s="90"/>
      <c r="R202" s="91"/>
      <c r="S202" s="92"/>
      <c r="T202" s="93"/>
      <c r="U202" s="140"/>
      <c r="V202" s="74"/>
      <c r="W202" s="93"/>
      <c r="X202" s="141"/>
      <c r="Y202" s="142"/>
      <c r="Z202" s="107"/>
    </row>
    <row r="203" spans="2:26" s="5" customFormat="1" ht="18" customHeight="1">
      <c r="B203" s="72">
        <v>194</v>
      </c>
      <c r="C203" s="137"/>
      <c r="D203" s="115"/>
      <c r="E203" s="138"/>
      <c r="F203" s="139"/>
      <c r="G203" s="143"/>
      <c r="H203" s="144"/>
      <c r="I203" s="144"/>
      <c r="J203" s="143"/>
      <c r="K203" s="143"/>
      <c r="L203" s="143"/>
      <c r="M203" s="138"/>
      <c r="N203" s="144"/>
      <c r="O203" s="143"/>
      <c r="P203" s="145"/>
      <c r="Q203" s="90"/>
      <c r="R203" s="91"/>
      <c r="S203" s="92"/>
      <c r="T203" s="93"/>
      <c r="U203" s="140"/>
      <c r="V203" s="74"/>
      <c r="W203" s="93"/>
      <c r="X203" s="141"/>
      <c r="Y203" s="142"/>
      <c r="Z203" s="107"/>
    </row>
    <row r="204" spans="2:26" s="5" customFormat="1" ht="18" customHeight="1">
      <c r="B204" s="73">
        <v>195</v>
      </c>
      <c r="C204" s="137"/>
      <c r="D204" s="115"/>
      <c r="E204" s="138"/>
      <c r="F204" s="139"/>
      <c r="G204" s="143"/>
      <c r="H204" s="144"/>
      <c r="I204" s="144"/>
      <c r="J204" s="143"/>
      <c r="K204" s="143"/>
      <c r="L204" s="143"/>
      <c r="M204" s="138"/>
      <c r="N204" s="144"/>
      <c r="O204" s="143"/>
      <c r="P204" s="145"/>
      <c r="Q204" s="90"/>
      <c r="R204" s="91"/>
      <c r="S204" s="92"/>
      <c r="T204" s="93"/>
      <c r="U204" s="140"/>
      <c r="V204" s="74"/>
      <c r="W204" s="93"/>
      <c r="X204" s="141"/>
      <c r="Y204" s="142"/>
      <c r="Z204" s="107"/>
    </row>
    <row r="205" spans="2:26" s="5" customFormat="1" ht="18" customHeight="1">
      <c r="B205" s="76">
        <v>196</v>
      </c>
      <c r="C205" s="137"/>
      <c r="D205" s="115"/>
      <c r="E205" s="138"/>
      <c r="F205" s="139"/>
      <c r="G205" s="143"/>
      <c r="H205" s="144"/>
      <c r="I205" s="144"/>
      <c r="J205" s="143"/>
      <c r="K205" s="143"/>
      <c r="L205" s="143"/>
      <c r="M205" s="138"/>
      <c r="N205" s="144"/>
      <c r="O205" s="143"/>
      <c r="P205" s="145"/>
      <c r="Q205" s="90"/>
      <c r="R205" s="91"/>
      <c r="S205" s="92"/>
      <c r="T205" s="93"/>
      <c r="U205" s="140"/>
      <c r="V205" s="74"/>
      <c r="W205" s="93"/>
      <c r="X205" s="141"/>
      <c r="Y205" s="142"/>
      <c r="Z205" s="107"/>
    </row>
    <row r="206" spans="2:26" s="5" customFormat="1" ht="18" customHeight="1">
      <c r="B206" s="75">
        <v>197</v>
      </c>
      <c r="C206" s="137"/>
      <c r="D206" s="115"/>
      <c r="E206" s="138"/>
      <c r="F206" s="139"/>
      <c r="G206" s="143"/>
      <c r="H206" s="144"/>
      <c r="I206" s="144"/>
      <c r="J206" s="143"/>
      <c r="K206" s="143"/>
      <c r="L206" s="143"/>
      <c r="M206" s="138"/>
      <c r="N206" s="144"/>
      <c r="O206" s="143"/>
      <c r="P206" s="145"/>
      <c r="Q206" s="90"/>
      <c r="R206" s="91"/>
      <c r="S206" s="92"/>
      <c r="T206" s="93"/>
      <c r="U206" s="140"/>
      <c r="V206" s="74"/>
      <c r="W206" s="93"/>
      <c r="X206" s="141"/>
      <c r="Y206" s="142"/>
      <c r="Z206" s="107"/>
    </row>
    <row r="207" spans="2:26" s="5" customFormat="1" ht="18" customHeight="1">
      <c r="B207" s="73">
        <v>198</v>
      </c>
      <c r="C207" s="137"/>
      <c r="D207" s="115"/>
      <c r="E207" s="138"/>
      <c r="F207" s="139"/>
      <c r="G207" s="143"/>
      <c r="H207" s="144"/>
      <c r="I207" s="144"/>
      <c r="J207" s="143"/>
      <c r="K207" s="143"/>
      <c r="L207" s="143"/>
      <c r="M207" s="138"/>
      <c r="N207" s="144"/>
      <c r="O207" s="143"/>
      <c r="P207" s="145"/>
      <c r="Q207" s="90"/>
      <c r="R207" s="91"/>
      <c r="S207" s="92"/>
      <c r="T207" s="93"/>
      <c r="U207" s="140"/>
      <c r="V207" s="74"/>
      <c r="W207" s="93"/>
      <c r="X207" s="141"/>
      <c r="Y207" s="142"/>
      <c r="Z207" s="107"/>
    </row>
    <row r="208" spans="2:26" s="5" customFormat="1" ht="18" customHeight="1">
      <c r="B208" s="76">
        <v>199</v>
      </c>
      <c r="C208" s="137"/>
      <c r="D208" s="115"/>
      <c r="E208" s="138"/>
      <c r="F208" s="139"/>
      <c r="G208" s="143"/>
      <c r="H208" s="144"/>
      <c r="I208" s="144"/>
      <c r="J208" s="143"/>
      <c r="K208" s="143"/>
      <c r="L208" s="143"/>
      <c r="M208" s="138"/>
      <c r="N208" s="144"/>
      <c r="O208" s="143"/>
      <c r="P208" s="145"/>
      <c r="Q208" s="90"/>
      <c r="R208" s="91"/>
      <c r="S208" s="92"/>
      <c r="T208" s="93"/>
      <c r="U208" s="140"/>
      <c r="V208" s="74"/>
      <c r="W208" s="93"/>
      <c r="X208" s="141"/>
      <c r="Y208" s="142"/>
      <c r="Z208" s="107"/>
    </row>
    <row r="209" spans="2:26" s="5" customFormat="1" ht="18" customHeight="1">
      <c r="B209" s="76">
        <v>200</v>
      </c>
      <c r="C209" s="137"/>
      <c r="D209" s="115"/>
      <c r="E209" s="138"/>
      <c r="F209" s="139"/>
      <c r="G209" s="143"/>
      <c r="H209" s="144"/>
      <c r="I209" s="144"/>
      <c r="J209" s="143"/>
      <c r="K209" s="143"/>
      <c r="L209" s="143"/>
      <c r="M209" s="138"/>
      <c r="N209" s="144"/>
      <c r="O209" s="143"/>
      <c r="P209" s="145"/>
      <c r="Q209" s="90"/>
      <c r="R209" s="91"/>
      <c r="S209" s="92"/>
      <c r="T209" s="93"/>
      <c r="U209" s="140"/>
      <c r="V209" s="74"/>
      <c r="W209" s="93"/>
      <c r="X209" s="141"/>
      <c r="Y209" s="142"/>
      <c r="Z209" s="107"/>
    </row>
  </sheetData>
  <sheetProtection password="EF3D" sheet="1" objects="1" scenarios="1"/>
  <mergeCells count="18">
    <mergeCell ref="C6:Q6"/>
    <mergeCell ref="B1:Q1"/>
    <mergeCell ref="B2:Q2"/>
    <mergeCell ref="B3:Q3"/>
    <mergeCell ref="C4:Q4"/>
    <mergeCell ref="C5:Q5"/>
    <mergeCell ref="Z8:Z9"/>
    <mergeCell ref="B8:B9"/>
    <mergeCell ref="C8:C9"/>
    <mergeCell ref="D8:D9"/>
    <mergeCell ref="E8:E9"/>
    <mergeCell ref="F8:F9"/>
    <mergeCell ref="G8:L9"/>
    <mergeCell ref="M8:P9"/>
    <mergeCell ref="Q8:T8"/>
    <mergeCell ref="U8:U9"/>
    <mergeCell ref="V8:W8"/>
    <mergeCell ref="X8:Y8"/>
  </mergeCells>
  <phoneticPr fontId="5"/>
  <conditionalFormatting sqref="U10 X190:X209 U190:U209">
    <cfRule type="expression" dxfId="24" priority="25" stopIfTrue="1">
      <formula>AND($I10="する", $N10="")</formula>
    </cfRule>
  </conditionalFormatting>
  <conditionalFormatting sqref="X11:X39">
    <cfRule type="expression" dxfId="23" priority="22" stopIfTrue="1">
      <formula>AND($I11="する", $N11="")</formula>
    </cfRule>
  </conditionalFormatting>
  <conditionalFormatting sqref="X10">
    <cfRule type="expression" dxfId="22" priority="24" stopIfTrue="1">
      <formula>AND($I10="する", $N10="")</formula>
    </cfRule>
  </conditionalFormatting>
  <conditionalFormatting sqref="U11:U39">
    <cfRule type="expression" dxfId="21" priority="23" stopIfTrue="1">
      <formula>AND($I11="する", $N11="")</formula>
    </cfRule>
  </conditionalFormatting>
  <conditionalFormatting sqref="U40">
    <cfRule type="expression" dxfId="20" priority="21" stopIfTrue="1">
      <formula>AND($I40="する", $N40="")</formula>
    </cfRule>
  </conditionalFormatting>
  <conditionalFormatting sqref="X41:X69">
    <cfRule type="expression" dxfId="19" priority="18" stopIfTrue="1">
      <formula>AND($I41="する", $N41="")</formula>
    </cfRule>
  </conditionalFormatting>
  <conditionalFormatting sqref="X40">
    <cfRule type="expression" dxfId="18" priority="20" stopIfTrue="1">
      <formula>AND($I40="する", $N40="")</formula>
    </cfRule>
  </conditionalFormatting>
  <conditionalFormatting sqref="U41:U69">
    <cfRule type="expression" dxfId="17" priority="19" stopIfTrue="1">
      <formula>AND($I41="する", $N41="")</formula>
    </cfRule>
  </conditionalFormatting>
  <conditionalFormatting sqref="U70">
    <cfRule type="expression" dxfId="16" priority="17" stopIfTrue="1">
      <formula>AND($I70="する", $N70="")</formula>
    </cfRule>
  </conditionalFormatting>
  <conditionalFormatting sqref="X71:X99">
    <cfRule type="expression" dxfId="15" priority="14" stopIfTrue="1">
      <formula>AND($I71="する", $N71="")</formula>
    </cfRule>
  </conditionalFormatting>
  <conditionalFormatting sqref="X70">
    <cfRule type="expression" dxfId="14" priority="16" stopIfTrue="1">
      <formula>AND($I70="する", $N70="")</formula>
    </cfRule>
  </conditionalFormatting>
  <conditionalFormatting sqref="U71:U99">
    <cfRule type="expression" dxfId="13" priority="15" stopIfTrue="1">
      <formula>AND($I71="する", $N71="")</formula>
    </cfRule>
  </conditionalFormatting>
  <conditionalFormatting sqref="U100">
    <cfRule type="expression" dxfId="12" priority="13" stopIfTrue="1">
      <formula>AND($I100="する", $N100="")</formula>
    </cfRule>
  </conditionalFormatting>
  <conditionalFormatting sqref="X101:X129">
    <cfRule type="expression" dxfId="11" priority="10" stopIfTrue="1">
      <formula>AND($I101="する", $N101="")</formula>
    </cfRule>
  </conditionalFormatting>
  <conditionalFormatting sqref="X100">
    <cfRule type="expression" dxfId="10" priority="12" stopIfTrue="1">
      <formula>AND($I100="する", $N100="")</formula>
    </cfRule>
  </conditionalFormatting>
  <conditionalFormatting sqref="U101:U129">
    <cfRule type="expression" dxfId="9" priority="11" stopIfTrue="1">
      <formula>AND($I101="する", $N101="")</formula>
    </cfRule>
  </conditionalFormatting>
  <conditionalFormatting sqref="U130">
    <cfRule type="expression" dxfId="8" priority="9" stopIfTrue="1">
      <formula>AND($I130="する", $N130="")</formula>
    </cfRule>
  </conditionalFormatting>
  <conditionalFormatting sqref="X131:X159">
    <cfRule type="expression" dxfId="7" priority="6" stopIfTrue="1">
      <formula>AND($I131="する", $N131="")</formula>
    </cfRule>
  </conditionalFormatting>
  <conditionalFormatting sqref="X130">
    <cfRule type="expression" dxfId="6" priority="8" stopIfTrue="1">
      <formula>AND($I130="する", $N130="")</formula>
    </cfRule>
  </conditionalFormatting>
  <conditionalFormatting sqref="U131:U159">
    <cfRule type="expression" dxfId="5" priority="7" stopIfTrue="1">
      <formula>AND($I131="する", $N131="")</formula>
    </cfRule>
  </conditionalFormatting>
  <conditionalFormatting sqref="U160">
    <cfRule type="expression" dxfId="4" priority="5" stopIfTrue="1">
      <formula>AND($I160="する", $N160="")</formula>
    </cfRule>
  </conditionalFormatting>
  <conditionalFormatting sqref="X161:X189">
    <cfRule type="expression" dxfId="3" priority="2" stopIfTrue="1">
      <formula>AND($I161="する", $N161="")</formula>
    </cfRule>
  </conditionalFormatting>
  <conditionalFormatting sqref="X160">
    <cfRule type="expression" dxfId="2" priority="4" stopIfTrue="1">
      <formula>AND($I160="する", $N160="")</formula>
    </cfRule>
  </conditionalFormatting>
  <conditionalFormatting sqref="U161:U189">
    <cfRule type="expression" dxfId="1" priority="3" stopIfTrue="1">
      <formula>AND($I161="する", $N161="")</formula>
    </cfRule>
  </conditionalFormatting>
  <conditionalFormatting sqref="C10">
    <cfRule type="expression" dxfId="0" priority="1">
      <formula>ISBLANK(C10)</formula>
    </cfRule>
  </conditionalFormatting>
  <dataValidations count="9">
    <dataValidation imeMode="hiragana" allowBlank="1" showInputMessage="1" showErrorMessage="1" sqref="Z10:Z209 C10:C209"/>
    <dataValidation imeMode="halfAlpha" allowBlank="1" showInputMessage="1" showErrorMessage="1" sqref="G10:L209 N10:P209 M11:M209 M10"/>
    <dataValidation type="whole" imeMode="halfAlpha" allowBlank="1" showInputMessage="1" showErrorMessage="1" error="有効な数字を入力してください" sqref="U10:U209">
      <formula1>-9999999999</formula1>
      <formula2>9999999999</formula2>
    </dataValidation>
    <dataValidation type="list" imeMode="hiragana" allowBlank="1" showInputMessage="1" showErrorMessage="1" error="リストから選択してください" sqref="V10:V209">
      <formula1>"有,無"</formula1>
    </dataValidation>
    <dataValidation type="list" imeMode="hiragana" allowBlank="1" showInputMessage="1" showErrorMessage="1" error="リストから選択してください" sqref="Q10:T209 W10:W209">
      <formula1>"○,　"</formula1>
    </dataValidation>
    <dataValidation type="date" imeMode="halfAlpha" allowBlank="1" showInputMessage="1" showErrorMessage="1" error="有効な日付を入力してください" sqref="F10:F209 D10:D209">
      <formula1>92</formula1>
      <formula2>73415</formula2>
    </dataValidation>
    <dataValidation type="list" imeMode="hiragana" allowBlank="1" showInputMessage="1" sqref="E10:E209">
      <formula1>"雇用保険取得証,健康保険被保険者証"</formula1>
    </dataValidation>
    <dataValidation type="whole" imeMode="halfAlpha" allowBlank="1" showInputMessage="1" showErrorMessage="1" error="有効な数字を入力してください" sqref="X10:X209">
      <formula1>0</formula1>
      <formula2>12</formula2>
    </dataValidation>
    <dataValidation type="whole" imeMode="halfAlpha" allowBlank="1" showInputMessage="1" showErrorMessage="1" error="有効な数字を入力してください" sqref="Y10:Y209">
      <formula1>0</formula1>
      <formula2>366</formula2>
    </dataValidation>
  </dataValidations>
  <pageMargins left="0.43307086614173229" right="0.35433070866141736" top="0.39370078740157483" bottom="0.39370078740157483" header="0.31496062992125984" footer="0.31496062992125984"/>
  <pageSetup paperSize="9" scale="72" fitToHeight="0" orientation="landscape"/>
  <headerFooter>
    <oddHeader>&amp;R&amp;8&amp;P/&amp;N</oddHeader>
  </headerFooter>
  <drawing r:id="rId1"/>
</worksheet>
</file>